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32" windowHeight="8136" activeTab="0"/>
  </bookViews>
  <sheets>
    <sheet name="Portrait" sheetId="1" r:id="rId1"/>
    <sheet name="Portrait 2" sheetId="2" r:id="rId2"/>
    <sheet name="Sheet3" sheetId="3" r:id="rId3"/>
  </sheets>
  <definedNames>
    <definedName name="_xlnm.Print_Area" localSheetId="0">'Portrait'!$A$3:$G$47,'Portrait'!$A$1:$D$2</definedName>
  </definedNames>
  <calcPr fullCalcOnLoad="1"/>
</workbook>
</file>

<file path=xl/sharedStrings.xml><?xml version="1.0" encoding="utf-8"?>
<sst xmlns="http://schemas.openxmlformats.org/spreadsheetml/2006/main" count="196" uniqueCount="49">
  <si>
    <t>Name</t>
  </si>
  <si>
    <t>Hourly Pay</t>
  </si>
  <si>
    <t>Overtime Pay</t>
  </si>
  <si>
    <t>Daniel</t>
  </si>
  <si>
    <t>Sophia</t>
  </si>
  <si>
    <t>Jacob</t>
  </si>
  <si>
    <t>Hailey</t>
  </si>
  <si>
    <t>MONDAY</t>
  </si>
  <si>
    <t>Log in</t>
  </si>
  <si>
    <t>Lunch Starts</t>
  </si>
  <si>
    <t>Lunch Ends</t>
  </si>
  <si>
    <t>Log Out</t>
  </si>
  <si>
    <t>Reg Hours</t>
  </si>
  <si>
    <t>Over Hours</t>
  </si>
  <si>
    <t xml:space="preserve">TOTAL </t>
  </si>
  <si>
    <t>hours</t>
  </si>
  <si>
    <t>TUESDAY</t>
  </si>
  <si>
    <t>WEDNESDAY</t>
  </si>
  <si>
    <t>THURSDAY</t>
  </si>
  <si>
    <t>TOTAL</t>
  </si>
  <si>
    <t>Hrs worked</t>
  </si>
  <si>
    <t>FRIDAY</t>
  </si>
  <si>
    <t>SATURDAY</t>
  </si>
  <si>
    <t>SUNDAY</t>
  </si>
  <si>
    <t xml:space="preserve">Weekly </t>
  </si>
  <si>
    <t>Overtime starts at</t>
  </si>
  <si>
    <t>Week of:</t>
  </si>
  <si>
    <t>Total Pay</t>
  </si>
  <si>
    <t>DANIEL</t>
  </si>
  <si>
    <t>Sunday</t>
  </si>
  <si>
    <t>Monday</t>
  </si>
  <si>
    <t>Tuesday</t>
  </si>
  <si>
    <t>Wednesday</t>
  </si>
  <si>
    <t>Thursday</t>
  </si>
  <si>
    <t>Friday</t>
  </si>
  <si>
    <t>Saturday</t>
  </si>
  <si>
    <t>SOPHIA</t>
  </si>
  <si>
    <t>JACOB</t>
  </si>
  <si>
    <t>HAILEY</t>
  </si>
  <si>
    <t>Name:</t>
  </si>
  <si>
    <t>Hourly Pay:</t>
  </si>
  <si>
    <t>For your convinience, this section is out of the printable area.</t>
  </si>
  <si>
    <t>Download  more templates</t>
  </si>
  <si>
    <t>Learn how to create your own template</t>
  </si>
  <si>
    <t>Intuit Online Payroll - 30 day FREE trial + lock in the discounted rate of $9.99/month for the first 2 months</t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</si>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</sst>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C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b/>
      <sz val="10"/>
      <color theme="6" tint="-0.4999699890613556"/>
      <name val="Calibri"/>
      <family val="2"/>
    </font>
    <font>
      <u val="single"/>
      <sz val="10"/>
      <color theme="10"/>
      <name val="Calibri"/>
      <family val="2"/>
    </font>
    <font>
      <b/>
      <sz val="10"/>
      <color rgb="FFFF0000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8" fontId="55" fillId="0" borderId="0" xfId="0" applyNumberFormat="1" applyFont="1" applyAlignment="1">
      <alignment/>
    </xf>
    <xf numFmtId="8" fontId="55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54" fillId="0" borderId="0" xfId="0" applyNumberFormat="1" applyFont="1" applyFill="1" applyBorder="1" applyAlignment="1">
      <alignment/>
    </xf>
    <xf numFmtId="44" fontId="54" fillId="0" borderId="0" xfId="44" applyFont="1" applyFill="1" applyBorder="1" applyAlignment="1">
      <alignment/>
    </xf>
    <xf numFmtId="2" fontId="53" fillId="0" borderId="0" xfId="0" applyNumberFormat="1" applyFont="1" applyFill="1" applyBorder="1" applyAlignment="1">
      <alignment/>
    </xf>
    <xf numFmtId="44" fontId="53" fillId="0" borderId="0" xfId="44" applyFont="1" applyFill="1" applyBorder="1" applyAlignment="1">
      <alignment/>
    </xf>
    <xf numFmtId="18" fontId="56" fillId="0" borderId="0" xfId="0" applyNumberFormat="1" applyFont="1" applyFill="1" applyBorder="1" applyAlignment="1">
      <alignment horizontal="right"/>
    </xf>
    <xf numFmtId="2" fontId="56" fillId="0" borderId="0" xfId="0" applyNumberFormat="1" applyFont="1" applyFill="1" applyBorder="1" applyAlignment="1">
      <alignment/>
    </xf>
    <xf numFmtId="44" fontId="56" fillId="0" borderId="0" xfId="44" applyFont="1" applyFill="1" applyBorder="1" applyAlignment="1">
      <alignment/>
    </xf>
    <xf numFmtId="0" fontId="53" fillId="4" borderId="10" xfId="0" applyFont="1" applyFill="1" applyBorder="1" applyAlignment="1">
      <alignment/>
    </xf>
    <xf numFmtId="0" fontId="53" fillId="4" borderId="10" xfId="0" applyFont="1" applyFill="1" applyBorder="1" applyAlignment="1">
      <alignment horizontal="right"/>
    </xf>
    <xf numFmtId="18" fontId="55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/>
    </xf>
    <xf numFmtId="44" fontId="54" fillId="0" borderId="10" xfId="44" applyFont="1" applyBorder="1" applyAlignment="1">
      <alignment/>
    </xf>
    <xf numFmtId="18" fontId="56" fillId="0" borderId="10" xfId="0" applyNumberFormat="1" applyFont="1" applyFill="1" applyBorder="1" applyAlignment="1">
      <alignment horizontal="right"/>
    </xf>
    <xf numFmtId="2" fontId="56" fillId="0" borderId="10" xfId="0" applyNumberFormat="1" applyFont="1" applyFill="1" applyBorder="1" applyAlignment="1">
      <alignment/>
    </xf>
    <xf numFmtId="44" fontId="56" fillId="0" borderId="10" xfId="44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18" fontId="55" fillId="33" borderId="10" xfId="0" applyNumberFormat="1" applyFont="1" applyFill="1" applyBorder="1" applyAlignment="1">
      <alignment/>
    </xf>
    <xf numFmtId="2" fontId="54" fillId="33" borderId="10" xfId="0" applyNumberFormat="1" applyFont="1" applyFill="1" applyBorder="1" applyAlignment="1">
      <alignment/>
    </xf>
    <xf numFmtId="44" fontId="54" fillId="33" borderId="10" xfId="44" applyFont="1" applyFill="1" applyBorder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44" fontId="53" fillId="0" borderId="10" xfId="44" applyFont="1" applyBorder="1" applyAlignment="1">
      <alignment/>
    </xf>
    <xf numFmtId="8" fontId="55" fillId="0" borderId="0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8" fontId="55" fillId="0" borderId="15" xfId="0" applyNumberFormat="1" applyFont="1" applyBorder="1" applyAlignment="1">
      <alignment/>
    </xf>
    <xf numFmtId="0" fontId="53" fillId="0" borderId="16" xfId="0" applyFont="1" applyBorder="1" applyAlignment="1">
      <alignment/>
    </xf>
    <xf numFmtId="8" fontId="55" fillId="0" borderId="17" xfId="0" applyNumberFormat="1" applyFont="1" applyBorder="1" applyAlignment="1">
      <alignment/>
    </xf>
    <xf numFmtId="8" fontId="55" fillId="0" borderId="18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17" xfId="0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/>
    </xf>
    <xf numFmtId="18" fontId="55" fillId="0" borderId="0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7" fillId="0" borderId="0" xfId="53" applyFont="1" applyAlignment="1" applyProtection="1">
      <alignment/>
      <protection/>
    </xf>
    <xf numFmtId="0" fontId="58" fillId="0" borderId="12" xfId="0" applyFont="1" applyBorder="1" applyAlignment="1" applyProtection="1">
      <alignment horizontal="right"/>
      <protection locked="0"/>
    </xf>
    <xf numFmtId="0" fontId="58" fillId="0" borderId="13" xfId="0" applyFont="1" applyBorder="1" applyAlignment="1" applyProtection="1">
      <alignment horizontal="right"/>
      <protection locked="0"/>
    </xf>
    <xf numFmtId="8" fontId="55" fillId="0" borderId="17" xfId="0" applyNumberFormat="1" applyFont="1" applyBorder="1" applyAlignment="1" applyProtection="1">
      <alignment horizontal="right"/>
      <protection locked="0"/>
    </xf>
    <xf numFmtId="8" fontId="55" fillId="0" borderId="18" xfId="0" applyNumberFormat="1" applyFont="1" applyBorder="1" applyAlignment="1" applyProtection="1">
      <alignment horizontal="right"/>
      <protection locked="0"/>
    </xf>
    <xf numFmtId="0" fontId="58" fillId="4" borderId="10" xfId="0" applyFont="1" applyFill="1" applyBorder="1" applyAlignment="1" applyProtection="1">
      <alignment/>
      <protection locked="0"/>
    </xf>
    <xf numFmtId="0" fontId="53" fillId="4" borderId="10" xfId="0" applyFont="1" applyFill="1" applyBorder="1" applyAlignment="1" applyProtection="1">
      <alignment horizontal="right"/>
      <protection locked="0"/>
    </xf>
    <xf numFmtId="0" fontId="53" fillId="4" borderId="10" xfId="0" applyFont="1" applyFill="1" applyBorder="1" applyAlignment="1" applyProtection="1">
      <alignment/>
      <protection locked="0"/>
    </xf>
    <xf numFmtId="18" fontId="55" fillId="0" borderId="10" xfId="0" applyNumberFormat="1" applyFont="1" applyFill="1" applyBorder="1" applyAlignment="1" applyProtection="1">
      <alignment/>
      <protection locked="0"/>
    </xf>
    <xf numFmtId="0" fontId="49" fillId="34" borderId="1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" fontId="55" fillId="0" borderId="0" xfId="0" applyNumberFormat="1" applyFont="1" applyFill="1" applyBorder="1" applyAlignment="1" applyProtection="1">
      <alignment/>
      <protection locked="0"/>
    </xf>
    <xf numFmtId="18" fontId="56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3" fillId="4" borderId="10" xfId="0" applyFont="1" applyFill="1" applyBorder="1" applyAlignment="1" applyProtection="1">
      <alignment horizontal="right"/>
      <protection hidden="1"/>
    </xf>
    <xf numFmtId="2" fontId="30" fillId="33" borderId="10" xfId="0" applyNumberFormat="1" applyFont="1" applyFill="1" applyBorder="1" applyAlignment="1" applyProtection="1">
      <alignment/>
      <protection hidden="1"/>
    </xf>
    <xf numFmtId="44" fontId="30" fillId="33" borderId="10" xfId="44" applyFont="1" applyFill="1" applyBorder="1" applyAlignment="1" applyProtection="1">
      <alignment/>
      <protection hidden="1"/>
    </xf>
    <xf numFmtId="2" fontId="53" fillId="34" borderId="10" xfId="0" applyNumberFormat="1" applyFont="1" applyFill="1" applyBorder="1" applyAlignment="1" applyProtection="1">
      <alignment/>
      <protection hidden="1"/>
    </xf>
    <xf numFmtId="44" fontId="53" fillId="34" borderId="10" xfId="44" applyFont="1" applyFill="1" applyBorder="1" applyAlignment="1" applyProtection="1">
      <alignment/>
      <protection hidden="1"/>
    </xf>
    <xf numFmtId="2" fontId="54" fillId="33" borderId="10" xfId="0" applyNumberFormat="1" applyFont="1" applyFill="1" applyBorder="1" applyAlignment="1" applyProtection="1">
      <alignment/>
      <protection hidden="1"/>
    </xf>
    <xf numFmtId="44" fontId="54" fillId="33" borderId="10" xfId="44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54" fillId="0" borderId="0" xfId="0" applyNumberFormat="1" applyFont="1" applyFill="1" applyBorder="1" applyAlignment="1" applyProtection="1">
      <alignment/>
      <protection hidden="1"/>
    </xf>
    <xf numFmtId="2" fontId="56" fillId="0" borderId="0" xfId="0" applyNumberFormat="1" applyFont="1" applyFill="1" applyBorder="1" applyAlignment="1" applyProtection="1">
      <alignment/>
      <protection hidden="1"/>
    </xf>
    <xf numFmtId="0" fontId="43" fillId="0" borderId="0" xfId="53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reviewandjudge.org/" TargetMode="External" /><Relationship Id="rId3" Type="http://schemas.openxmlformats.org/officeDocument/2006/relationships/hyperlink" Target="http://reviewandjudge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15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</xdr:row>
      <xdr:rowOff>0</xdr:rowOff>
    </xdr:from>
    <xdr:to>
      <xdr:col>15</xdr:col>
      <xdr:colOff>495300</xdr:colOff>
      <xdr:row>8</xdr:row>
      <xdr:rowOff>95250</xdr:rowOff>
    </xdr:to>
    <xdr:pic>
      <xdr:nvPicPr>
        <xdr:cNvPr id="1" name="Picture 1" descr="C:\Documents and Settings\mp\Local Settings\Temporary Internet Files\Content.IE5\RCI16R8B\10917---300x250[1]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80975"/>
          <a:ext cx="1714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http://calculatehours.com/templatetraining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templatetraining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11.00390625" style="0" bestFit="1" customWidth="1"/>
    <col min="2" max="9" width="9.7109375" style="0" customWidth="1"/>
    <col min="10" max="12" width="9.140625" style="0" customWidth="1"/>
    <col min="13" max="13" width="10.57421875" style="0" bestFit="1" customWidth="1"/>
  </cols>
  <sheetData>
    <row r="1" spans="1:14" ht="15">
      <c r="A1" s="2" t="s">
        <v>26</v>
      </c>
      <c r="B1" s="47"/>
      <c r="C1" s="47"/>
      <c r="E1" s="51" t="s">
        <v>39</v>
      </c>
      <c r="F1" s="54" t="s">
        <v>3</v>
      </c>
      <c r="G1" s="54" t="s">
        <v>4</v>
      </c>
      <c r="H1" s="54" t="s">
        <v>5</v>
      </c>
      <c r="I1" s="55" t="s">
        <v>6</v>
      </c>
      <c r="N1" s="52"/>
    </row>
    <row r="2" spans="5:14" ht="15">
      <c r="E2" s="51" t="s">
        <v>40</v>
      </c>
      <c r="F2" s="56">
        <v>12</v>
      </c>
      <c r="G2" s="56">
        <v>14</v>
      </c>
      <c r="H2" s="56">
        <v>11</v>
      </c>
      <c r="I2" s="57">
        <v>14</v>
      </c>
      <c r="N2" s="1" t="s">
        <v>41</v>
      </c>
    </row>
    <row r="3" spans="4:17" ht="14.25">
      <c r="D3" s="4"/>
      <c r="E3" s="7"/>
      <c r="F3" s="7"/>
      <c r="G3" s="7"/>
      <c r="H3" s="7"/>
      <c r="O3" s="1"/>
      <c r="P3" s="1"/>
      <c r="Q3" s="1"/>
    </row>
    <row r="4" spans="3:17" ht="14.25">
      <c r="C4" s="4"/>
      <c r="D4" s="5"/>
      <c r="E4" s="5"/>
      <c r="F4" s="69"/>
      <c r="G4" s="70"/>
      <c r="M4" s="1"/>
      <c r="N4" s="53" t="s">
        <v>42</v>
      </c>
      <c r="O4" s="5"/>
      <c r="P4" s="5"/>
      <c r="Q4" s="5"/>
    </row>
    <row r="5" spans="1:17" ht="14.25">
      <c r="A5" s="58" t="s">
        <v>28</v>
      </c>
      <c r="B5" s="59" t="s">
        <v>8</v>
      </c>
      <c r="C5" s="59" t="s">
        <v>9</v>
      </c>
      <c r="D5" s="59" t="s">
        <v>10</v>
      </c>
      <c r="E5" s="59" t="s">
        <v>11</v>
      </c>
      <c r="F5" s="71" t="s">
        <v>20</v>
      </c>
      <c r="G5" s="71" t="s">
        <v>27</v>
      </c>
      <c r="I5" s="5"/>
      <c r="J5" s="3"/>
      <c r="K5" s="3"/>
      <c r="L5" s="3"/>
      <c r="M5" s="1"/>
      <c r="N5" s="53" t="s">
        <v>43</v>
      </c>
      <c r="O5" s="5"/>
      <c r="P5" s="5"/>
      <c r="Q5" s="5"/>
    </row>
    <row r="6" spans="1:13" ht="14.25">
      <c r="A6" s="60" t="s">
        <v>30</v>
      </c>
      <c r="B6" s="61">
        <v>0.375</v>
      </c>
      <c r="C6" s="61">
        <v>0.4861111111111111</v>
      </c>
      <c r="D6" s="61">
        <v>0.5069444444444444</v>
      </c>
      <c r="E6" s="61">
        <v>0.7916666666666666</v>
      </c>
      <c r="F6" s="72">
        <f aca="true" t="shared" si="0" ref="F6:F12">((E6-B6)-(D6-C6))*24</f>
        <v>9.5</v>
      </c>
      <c r="G6" s="73">
        <f aca="true" t="shared" si="1" ref="G6:G13">(F6*$F$2)</f>
        <v>114</v>
      </c>
      <c r="I6" s="5"/>
      <c r="J6" s="3"/>
      <c r="K6" s="3"/>
      <c r="L6" s="3"/>
      <c r="M6" s="1"/>
    </row>
    <row r="7" spans="1:23" ht="14.25">
      <c r="A7" s="60" t="s">
        <v>31</v>
      </c>
      <c r="B7" s="61">
        <v>0.375</v>
      </c>
      <c r="C7" s="61">
        <v>0.4861111111111111</v>
      </c>
      <c r="D7" s="61">
        <v>0.5069444444444444</v>
      </c>
      <c r="E7" s="61">
        <v>0.75</v>
      </c>
      <c r="F7" s="72">
        <f t="shared" si="0"/>
        <v>8.5</v>
      </c>
      <c r="G7" s="73">
        <f t="shared" si="1"/>
        <v>102</v>
      </c>
      <c r="I7" s="5"/>
      <c r="J7" s="3"/>
      <c r="K7" s="3"/>
      <c r="L7" s="3"/>
      <c r="M7" s="1"/>
      <c r="N7" s="82" t="s">
        <v>44</v>
      </c>
      <c r="O7" s="82"/>
      <c r="P7" s="82"/>
      <c r="Q7" s="82"/>
      <c r="R7" s="82"/>
      <c r="S7" s="82"/>
      <c r="T7" s="82"/>
      <c r="U7" s="82"/>
      <c r="V7" s="82"/>
      <c r="W7" s="82"/>
    </row>
    <row r="8" spans="1:13" ht="14.25">
      <c r="A8" s="60" t="s">
        <v>32</v>
      </c>
      <c r="B8" s="61">
        <v>0.375</v>
      </c>
      <c r="C8" s="61">
        <v>0.4861111111111111</v>
      </c>
      <c r="D8" s="61">
        <v>0.5069444444444444</v>
      </c>
      <c r="E8" s="61">
        <v>0.7916666666666666</v>
      </c>
      <c r="F8" s="72">
        <f t="shared" si="0"/>
        <v>9.5</v>
      </c>
      <c r="G8" s="73">
        <f t="shared" si="1"/>
        <v>114</v>
      </c>
      <c r="I8" s="5"/>
      <c r="J8" s="3"/>
      <c r="K8" s="3"/>
      <c r="L8" s="3"/>
      <c r="M8" s="1"/>
    </row>
    <row r="9" spans="1:15" ht="15">
      <c r="A9" s="60" t="s">
        <v>33</v>
      </c>
      <c r="B9" s="61"/>
      <c r="C9" s="61"/>
      <c r="D9" s="61"/>
      <c r="E9" s="61"/>
      <c r="F9" s="72">
        <f t="shared" si="0"/>
        <v>0</v>
      </c>
      <c r="G9" s="73">
        <f t="shared" si="1"/>
        <v>0</v>
      </c>
      <c r="I9" s="5"/>
      <c r="J9" s="3"/>
      <c r="K9" s="3"/>
      <c r="L9" s="3"/>
      <c r="M9" s="1"/>
      <c r="N9" s="83" t="s">
        <v>45</v>
      </c>
      <c r="O9" s="83"/>
    </row>
    <row r="10" spans="1:15" ht="15">
      <c r="A10" s="60" t="s">
        <v>34</v>
      </c>
      <c r="B10" s="61"/>
      <c r="C10" s="61"/>
      <c r="D10" s="61"/>
      <c r="E10" s="61"/>
      <c r="F10" s="72">
        <f t="shared" si="0"/>
        <v>0</v>
      </c>
      <c r="G10" s="73">
        <f t="shared" si="1"/>
        <v>0</v>
      </c>
      <c r="H10" s="5"/>
      <c r="I10" s="5"/>
      <c r="J10" s="5"/>
      <c r="K10" s="5"/>
      <c r="L10" s="5"/>
      <c r="M10" s="5"/>
      <c r="N10" s="83" t="s">
        <v>46</v>
      </c>
      <c r="O10" s="83"/>
    </row>
    <row r="11" spans="1:15" ht="15">
      <c r="A11" s="60" t="s">
        <v>35</v>
      </c>
      <c r="B11" s="61"/>
      <c r="C11" s="61"/>
      <c r="D11" s="61"/>
      <c r="E11" s="61"/>
      <c r="F11" s="72">
        <f t="shared" si="0"/>
        <v>0</v>
      </c>
      <c r="G11" s="73">
        <f t="shared" si="1"/>
        <v>0</v>
      </c>
      <c r="N11" s="83"/>
      <c r="O11" s="83"/>
    </row>
    <row r="12" spans="1:15" ht="15">
      <c r="A12" s="60" t="s">
        <v>29</v>
      </c>
      <c r="B12" s="61"/>
      <c r="C12" s="61"/>
      <c r="D12" s="61"/>
      <c r="E12" s="61"/>
      <c r="F12" s="72">
        <f t="shared" si="0"/>
        <v>0</v>
      </c>
      <c r="G12" s="73">
        <f t="shared" si="1"/>
        <v>0</v>
      </c>
      <c r="N12" s="83" t="s">
        <v>47</v>
      </c>
      <c r="O12" s="83"/>
    </row>
    <row r="13" spans="1:15" ht="15">
      <c r="A13" s="52"/>
      <c r="B13" s="52"/>
      <c r="C13" s="52"/>
      <c r="D13" s="52"/>
      <c r="E13" s="62" t="s">
        <v>19</v>
      </c>
      <c r="F13" s="74">
        <f>SUM(F6:F12)</f>
        <v>27.5</v>
      </c>
      <c r="G13" s="75">
        <f t="shared" si="1"/>
        <v>330</v>
      </c>
      <c r="N13" s="84" t="s">
        <v>48</v>
      </c>
      <c r="O13" s="83"/>
    </row>
    <row r="14" spans="1:7" ht="14.25">
      <c r="A14" s="52"/>
      <c r="B14" s="52"/>
      <c r="C14" s="52"/>
      <c r="D14" s="52"/>
      <c r="E14" s="52"/>
      <c r="F14" s="70"/>
      <c r="G14" s="70"/>
    </row>
    <row r="15" spans="1:7" ht="14.25">
      <c r="A15" s="52"/>
      <c r="B15" s="52"/>
      <c r="C15" s="52"/>
      <c r="D15" s="52"/>
      <c r="E15" s="52"/>
      <c r="F15" s="70"/>
      <c r="G15" s="70"/>
    </row>
    <row r="16" spans="1:7" ht="14.25">
      <c r="A16" s="58" t="s">
        <v>36</v>
      </c>
      <c r="B16" s="59" t="s">
        <v>8</v>
      </c>
      <c r="C16" s="59" t="s">
        <v>9</v>
      </c>
      <c r="D16" s="59" t="s">
        <v>10</v>
      </c>
      <c r="E16" s="59" t="s">
        <v>11</v>
      </c>
      <c r="F16" s="71" t="s">
        <v>20</v>
      </c>
      <c r="G16" s="71" t="s">
        <v>27</v>
      </c>
    </row>
    <row r="17" spans="1:7" ht="14.25">
      <c r="A17" s="60" t="s">
        <v>30</v>
      </c>
      <c r="B17" s="61">
        <v>0.375</v>
      </c>
      <c r="C17" s="61">
        <v>0.4861111111111111</v>
      </c>
      <c r="D17" s="61">
        <v>0.5069444444444444</v>
      </c>
      <c r="E17" s="61">
        <v>0.7916666666666666</v>
      </c>
      <c r="F17" s="76">
        <f aca="true" t="shared" si="2" ref="F17:F23">((E17-B17)-(D17-C17))*24</f>
        <v>9.5</v>
      </c>
      <c r="G17" s="77">
        <f>(F17*$G$2)</f>
        <v>133</v>
      </c>
    </row>
    <row r="18" spans="1:13" ht="14.25">
      <c r="A18" s="60" t="s">
        <v>31</v>
      </c>
      <c r="B18" s="61">
        <v>0.375</v>
      </c>
      <c r="C18" s="61">
        <v>0.4861111111111111</v>
      </c>
      <c r="D18" s="61">
        <v>0.5069444444444444</v>
      </c>
      <c r="E18" s="61">
        <v>0.75</v>
      </c>
      <c r="F18" s="76">
        <f t="shared" si="2"/>
        <v>8.5</v>
      </c>
      <c r="G18" s="77">
        <f aca="true" t="shared" si="3" ref="G18:G24">(F18*$G$2)</f>
        <v>119</v>
      </c>
      <c r="H18" s="28"/>
      <c r="I18" s="28"/>
      <c r="J18" s="28"/>
      <c r="K18" s="28"/>
      <c r="L18" s="28"/>
      <c r="M18" s="28"/>
    </row>
    <row r="19" spans="1:13" ht="14.25">
      <c r="A19" s="60" t="s">
        <v>32</v>
      </c>
      <c r="B19" s="61">
        <v>0.375</v>
      </c>
      <c r="C19" s="61">
        <v>0.4861111111111111</v>
      </c>
      <c r="D19" s="61">
        <v>0.5069444444444444</v>
      </c>
      <c r="E19" s="61">
        <v>0.7916666666666666</v>
      </c>
      <c r="F19" s="76">
        <f t="shared" si="2"/>
        <v>9.5</v>
      </c>
      <c r="G19" s="77">
        <f t="shared" si="3"/>
        <v>133</v>
      </c>
      <c r="H19" s="49"/>
      <c r="I19" s="49"/>
      <c r="J19" s="49"/>
      <c r="K19" s="49"/>
      <c r="L19" s="49"/>
      <c r="M19" s="49"/>
    </row>
    <row r="20" spans="1:13" ht="14.25">
      <c r="A20" s="60" t="s">
        <v>33</v>
      </c>
      <c r="B20" s="61"/>
      <c r="C20" s="61"/>
      <c r="D20" s="61"/>
      <c r="E20" s="61"/>
      <c r="F20" s="76">
        <f t="shared" si="2"/>
        <v>0</v>
      </c>
      <c r="G20" s="77">
        <f t="shared" si="3"/>
        <v>0</v>
      </c>
      <c r="H20" s="11"/>
      <c r="I20" s="12"/>
      <c r="J20" s="12"/>
      <c r="K20" s="12"/>
      <c r="L20" s="12"/>
      <c r="M20" s="12"/>
    </row>
    <row r="21" spans="1:13" ht="14.25">
      <c r="A21" s="60" t="s">
        <v>34</v>
      </c>
      <c r="B21" s="61"/>
      <c r="C21" s="61"/>
      <c r="D21" s="61"/>
      <c r="E21" s="61"/>
      <c r="F21" s="76">
        <f t="shared" si="2"/>
        <v>0</v>
      </c>
      <c r="G21" s="77">
        <f t="shared" si="3"/>
        <v>0</v>
      </c>
      <c r="H21" s="11"/>
      <c r="I21" s="12"/>
      <c r="J21" s="12"/>
      <c r="K21" s="12"/>
      <c r="L21" s="12"/>
      <c r="M21" s="12"/>
    </row>
    <row r="22" spans="1:13" ht="14.25">
      <c r="A22" s="60" t="s">
        <v>35</v>
      </c>
      <c r="B22" s="61"/>
      <c r="C22" s="61"/>
      <c r="D22" s="61"/>
      <c r="E22" s="61"/>
      <c r="F22" s="76">
        <f t="shared" si="2"/>
        <v>0</v>
      </c>
      <c r="G22" s="77">
        <f t="shared" si="3"/>
        <v>0</v>
      </c>
      <c r="H22" s="11"/>
      <c r="I22" s="12"/>
      <c r="J22" s="12"/>
      <c r="K22" s="12"/>
      <c r="L22" s="12"/>
      <c r="M22" s="12"/>
    </row>
    <row r="23" spans="1:13" ht="14.25">
      <c r="A23" s="60" t="s">
        <v>29</v>
      </c>
      <c r="B23" s="61"/>
      <c r="C23" s="61"/>
      <c r="D23" s="61"/>
      <c r="E23" s="61"/>
      <c r="F23" s="76">
        <f t="shared" si="2"/>
        <v>0</v>
      </c>
      <c r="G23" s="77">
        <f t="shared" si="3"/>
        <v>0</v>
      </c>
      <c r="H23" s="11"/>
      <c r="I23" s="12"/>
      <c r="J23" s="12"/>
      <c r="K23" s="12"/>
      <c r="L23" s="12"/>
      <c r="M23" s="12"/>
    </row>
    <row r="24" spans="1:13" ht="14.25">
      <c r="A24" s="52"/>
      <c r="B24" s="52"/>
      <c r="C24" s="52"/>
      <c r="D24" s="52"/>
      <c r="E24" s="62" t="s">
        <v>19</v>
      </c>
      <c r="F24" s="74">
        <f>SUM(F17:F23)</f>
        <v>27.5</v>
      </c>
      <c r="G24" s="75">
        <f t="shared" si="3"/>
        <v>385</v>
      </c>
      <c r="H24" s="16"/>
      <c r="I24" s="17"/>
      <c r="J24" s="17"/>
      <c r="K24" s="17"/>
      <c r="L24" s="17"/>
      <c r="M24" s="17"/>
    </row>
    <row r="25" spans="1:13" ht="14.25">
      <c r="A25" s="63"/>
      <c r="B25" s="64"/>
      <c r="C25" s="64"/>
      <c r="D25" s="64"/>
      <c r="E25" s="64"/>
      <c r="F25" s="78"/>
      <c r="G25" s="78"/>
      <c r="H25" s="26"/>
      <c r="I25" s="26"/>
      <c r="J25" s="26"/>
      <c r="K25" s="26"/>
      <c r="L25" s="26"/>
      <c r="M25" s="26"/>
    </row>
    <row r="26" spans="1:13" ht="14.25">
      <c r="A26" s="65"/>
      <c r="B26" s="66"/>
      <c r="C26" s="66"/>
      <c r="D26" s="66"/>
      <c r="E26" s="66"/>
      <c r="F26" s="79"/>
      <c r="G26" s="79"/>
      <c r="H26" s="9"/>
      <c r="I26" s="9"/>
      <c r="J26" s="9"/>
      <c r="K26" s="9"/>
      <c r="L26" s="9"/>
      <c r="M26" s="9"/>
    </row>
    <row r="27" spans="1:13" ht="14.25">
      <c r="A27" s="58" t="s">
        <v>37</v>
      </c>
      <c r="B27" s="59" t="s">
        <v>8</v>
      </c>
      <c r="C27" s="59" t="s">
        <v>9</v>
      </c>
      <c r="D27" s="59" t="s">
        <v>10</v>
      </c>
      <c r="E27" s="59" t="s">
        <v>11</v>
      </c>
      <c r="F27" s="71" t="s">
        <v>20</v>
      </c>
      <c r="G27" s="71" t="s">
        <v>27</v>
      </c>
      <c r="H27" s="49"/>
      <c r="I27" s="49"/>
      <c r="J27" s="49"/>
      <c r="K27" s="49"/>
      <c r="L27" s="49"/>
      <c r="M27" s="49"/>
    </row>
    <row r="28" spans="1:13" ht="14.25">
      <c r="A28" s="60" t="s">
        <v>30</v>
      </c>
      <c r="B28" s="61">
        <v>0.375</v>
      </c>
      <c r="C28" s="61">
        <v>0.4861111111111111</v>
      </c>
      <c r="D28" s="61">
        <v>0.5069444444444444</v>
      </c>
      <c r="E28" s="61">
        <v>0.7916666666666666</v>
      </c>
      <c r="F28" s="76">
        <f aca="true" t="shared" si="4" ref="F28:F34">((E28-B28)-(D28-C28))*24</f>
        <v>9.5</v>
      </c>
      <c r="G28" s="77">
        <f>(F28*$H$2)</f>
        <v>104.5</v>
      </c>
      <c r="H28" s="11"/>
      <c r="I28" s="12"/>
      <c r="J28" s="12"/>
      <c r="K28" s="12"/>
      <c r="L28" s="12"/>
      <c r="M28" s="12"/>
    </row>
    <row r="29" spans="1:13" ht="14.25">
      <c r="A29" s="60" t="s">
        <v>31</v>
      </c>
      <c r="B29" s="61">
        <v>0.375</v>
      </c>
      <c r="C29" s="61">
        <v>0.4861111111111111</v>
      </c>
      <c r="D29" s="61">
        <v>0.5069444444444444</v>
      </c>
      <c r="E29" s="61">
        <v>0.75</v>
      </c>
      <c r="F29" s="76">
        <f t="shared" si="4"/>
        <v>8.5</v>
      </c>
      <c r="G29" s="77">
        <f aca="true" t="shared" si="5" ref="G29:G35">(F29*$H$2)</f>
        <v>93.5</v>
      </c>
      <c r="H29" s="11"/>
      <c r="I29" s="12"/>
      <c r="J29" s="12"/>
      <c r="K29" s="12"/>
      <c r="L29" s="12"/>
      <c r="M29" s="12"/>
    </row>
    <row r="30" spans="1:13" ht="14.25">
      <c r="A30" s="60" t="s">
        <v>32</v>
      </c>
      <c r="B30" s="61">
        <v>0.375</v>
      </c>
      <c r="C30" s="61">
        <v>0.4861111111111111</v>
      </c>
      <c r="D30" s="61">
        <v>0.5069444444444444</v>
      </c>
      <c r="E30" s="61">
        <v>0.7916666666666666</v>
      </c>
      <c r="F30" s="76">
        <f t="shared" si="4"/>
        <v>9.5</v>
      </c>
      <c r="G30" s="77">
        <f t="shared" si="5"/>
        <v>104.5</v>
      </c>
      <c r="H30" s="11"/>
      <c r="I30" s="12"/>
      <c r="J30" s="12"/>
      <c r="K30" s="12"/>
      <c r="L30" s="12"/>
      <c r="M30" s="12"/>
    </row>
    <row r="31" spans="1:13" ht="14.25">
      <c r="A31" s="60" t="s">
        <v>33</v>
      </c>
      <c r="B31" s="61"/>
      <c r="C31" s="61"/>
      <c r="D31" s="61"/>
      <c r="E31" s="61"/>
      <c r="F31" s="76">
        <f t="shared" si="4"/>
        <v>0</v>
      </c>
      <c r="G31" s="77">
        <f t="shared" si="5"/>
        <v>0</v>
      </c>
      <c r="H31" s="11"/>
      <c r="I31" s="12"/>
      <c r="J31" s="12"/>
      <c r="K31" s="12"/>
      <c r="L31" s="12"/>
      <c r="M31" s="12"/>
    </row>
    <row r="32" spans="1:13" ht="14.25">
      <c r="A32" s="60" t="s">
        <v>34</v>
      </c>
      <c r="B32" s="61"/>
      <c r="C32" s="61"/>
      <c r="D32" s="61"/>
      <c r="E32" s="61"/>
      <c r="F32" s="76">
        <f t="shared" si="4"/>
        <v>0</v>
      </c>
      <c r="G32" s="77">
        <f t="shared" si="5"/>
        <v>0</v>
      </c>
      <c r="H32" s="16"/>
      <c r="I32" s="17"/>
      <c r="J32" s="17"/>
      <c r="K32" s="17"/>
      <c r="L32" s="17"/>
      <c r="M32" s="17"/>
    </row>
    <row r="33" spans="1:13" ht="14.25">
      <c r="A33" s="60" t="s">
        <v>35</v>
      </c>
      <c r="B33" s="61"/>
      <c r="C33" s="61"/>
      <c r="D33" s="61"/>
      <c r="E33" s="61"/>
      <c r="F33" s="76">
        <f t="shared" si="4"/>
        <v>0</v>
      </c>
      <c r="G33" s="77">
        <f t="shared" si="5"/>
        <v>0</v>
      </c>
      <c r="H33" s="9"/>
      <c r="I33" s="9"/>
      <c r="J33" s="9"/>
      <c r="K33" s="9"/>
      <c r="L33" s="9"/>
      <c r="M33" s="9"/>
    </row>
    <row r="34" spans="1:13" ht="14.25">
      <c r="A34" s="60" t="s">
        <v>29</v>
      </c>
      <c r="B34" s="61"/>
      <c r="C34" s="61"/>
      <c r="D34" s="61"/>
      <c r="E34" s="61"/>
      <c r="F34" s="76">
        <f t="shared" si="4"/>
        <v>0</v>
      </c>
      <c r="G34" s="77">
        <f t="shared" si="5"/>
        <v>0</v>
      </c>
      <c r="H34" s="9"/>
      <c r="I34" s="9"/>
      <c r="J34" s="9"/>
      <c r="K34" s="9"/>
      <c r="L34" s="9"/>
      <c r="M34" s="9"/>
    </row>
    <row r="35" spans="1:13" ht="14.25">
      <c r="A35" s="52"/>
      <c r="B35" s="52"/>
      <c r="C35" s="52"/>
      <c r="D35" s="52"/>
      <c r="E35" s="62" t="s">
        <v>19</v>
      </c>
      <c r="F35" s="74">
        <f>SUM(F28:F34)</f>
        <v>27.5</v>
      </c>
      <c r="G35" s="75">
        <f t="shared" si="5"/>
        <v>302.5</v>
      </c>
      <c r="H35" s="49"/>
      <c r="I35" s="49"/>
      <c r="J35" s="49"/>
      <c r="K35" s="49"/>
      <c r="L35" s="49"/>
      <c r="M35" s="49"/>
    </row>
    <row r="36" spans="1:13" ht="14.25">
      <c r="A36" s="65"/>
      <c r="B36" s="67"/>
      <c r="C36" s="67"/>
      <c r="D36" s="67"/>
      <c r="E36" s="67"/>
      <c r="F36" s="80"/>
      <c r="G36" s="80"/>
      <c r="H36" s="11"/>
      <c r="I36" s="12"/>
      <c r="J36" s="12"/>
      <c r="K36" s="12"/>
      <c r="L36" s="12"/>
      <c r="M36" s="12"/>
    </row>
    <row r="37" spans="1:13" ht="14.25">
      <c r="A37" s="65"/>
      <c r="B37" s="67"/>
      <c r="C37" s="67"/>
      <c r="D37" s="67"/>
      <c r="E37" s="67"/>
      <c r="F37" s="80"/>
      <c r="G37" s="80"/>
      <c r="H37" s="11"/>
      <c r="I37" s="12"/>
      <c r="J37" s="12"/>
      <c r="K37" s="12"/>
      <c r="L37" s="12"/>
      <c r="M37" s="12"/>
    </row>
    <row r="38" spans="1:13" ht="14.25">
      <c r="A38" s="58" t="s">
        <v>38</v>
      </c>
      <c r="B38" s="59" t="s">
        <v>8</v>
      </c>
      <c r="C38" s="59" t="s">
        <v>9</v>
      </c>
      <c r="D38" s="59" t="s">
        <v>10</v>
      </c>
      <c r="E38" s="59" t="s">
        <v>11</v>
      </c>
      <c r="F38" s="71" t="s">
        <v>20</v>
      </c>
      <c r="G38" s="71" t="s">
        <v>27</v>
      </c>
      <c r="H38" s="11"/>
      <c r="I38" s="12"/>
      <c r="J38" s="12"/>
      <c r="K38" s="12"/>
      <c r="L38" s="12"/>
      <c r="M38" s="12"/>
    </row>
    <row r="39" spans="1:13" ht="14.25">
      <c r="A39" s="60" t="s">
        <v>30</v>
      </c>
      <c r="B39" s="61">
        <v>0.375</v>
      </c>
      <c r="C39" s="61">
        <v>0.4861111111111111</v>
      </c>
      <c r="D39" s="61">
        <v>0.5069444444444444</v>
      </c>
      <c r="E39" s="61">
        <v>0.7916666666666666</v>
      </c>
      <c r="F39" s="76">
        <f aca="true" t="shared" si="6" ref="F39:F45">((E39-B39)-(D39-C39))*24</f>
        <v>9.5</v>
      </c>
      <c r="G39" s="77">
        <f>(F39*$I$2)</f>
        <v>133</v>
      </c>
      <c r="H39" s="11"/>
      <c r="I39" s="12"/>
      <c r="J39" s="12"/>
      <c r="K39" s="12"/>
      <c r="L39" s="12"/>
      <c r="M39" s="12"/>
    </row>
    <row r="40" spans="1:13" ht="14.25">
      <c r="A40" s="60" t="s">
        <v>31</v>
      </c>
      <c r="B40" s="61">
        <v>0.375</v>
      </c>
      <c r="C40" s="61">
        <v>0.4861111111111111</v>
      </c>
      <c r="D40" s="61">
        <v>0.5069444444444444</v>
      </c>
      <c r="E40" s="61">
        <v>0.75</v>
      </c>
      <c r="F40" s="76">
        <f t="shared" si="6"/>
        <v>8.5</v>
      </c>
      <c r="G40" s="77">
        <f aca="true" t="shared" si="7" ref="G40:G46">(F40*$I$2)</f>
        <v>119</v>
      </c>
      <c r="H40" s="16"/>
      <c r="I40" s="17"/>
      <c r="J40" s="17"/>
      <c r="K40" s="17"/>
      <c r="L40" s="17"/>
      <c r="M40" s="17"/>
    </row>
    <row r="41" spans="1:13" ht="14.25">
      <c r="A41" s="60" t="s">
        <v>32</v>
      </c>
      <c r="B41" s="61">
        <v>0.375</v>
      </c>
      <c r="C41" s="61">
        <v>0.4861111111111111</v>
      </c>
      <c r="D41" s="61">
        <v>0.5069444444444444</v>
      </c>
      <c r="E41" s="61">
        <v>0.7916666666666666</v>
      </c>
      <c r="F41" s="76">
        <f t="shared" si="6"/>
        <v>9.5</v>
      </c>
      <c r="G41" s="77">
        <f t="shared" si="7"/>
        <v>133</v>
      </c>
      <c r="H41" s="9"/>
      <c r="I41" s="9"/>
      <c r="J41" s="9"/>
      <c r="K41" s="9"/>
      <c r="L41" s="9"/>
      <c r="M41" s="9"/>
    </row>
    <row r="42" spans="1:13" ht="14.25">
      <c r="A42" s="60" t="s">
        <v>33</v>
      </c>
      <c r="B42" s="61"/>
      <c r="C42" s="61"/>
      <c r="D42" s="61"/>
      <c r="E42" s="61"/>
      <c r="F42" s="76">
        <f t="shared" si="6"/>
        <v>0</v>
      </c>
      <c r="G42" s="77">
        <f t="shared" si="7"/>
        <v>0</v>
      </c>
      <c r="H42" s="9"/>
      <c r="I42" s="9"/>
      <c r="J42" s="9"/>
      <c r="K42" s="9"/>
      <c r="L42" s="9"/>
      <c r="M42" s="9"/>
    </row>
    <row r="43" spans="1:13" ht="14.25">
      <c r="A43" s="60" t="s">
        <v>34</v>
      </c>
      <c r="B43" s="61"/>
      <c r="C43" s="61"/>
      <c r="D43" s="61"/>
      <c r="E43" s="61"/>
      <c r="F43" s="76">
        <f t="shared" si="6"/>
        <v>0</v>
      </c>
      <c r="G43" s="77">
        <f t="shared" si="7"/>
        <v>0</v>
      </c>
      <c r="H43" s="49"/>
      <c r="I43" s="49"/>
      <c r="J43" s="49"/>
      <c r="K43" s="49"/>
      <c r="L43" s="49"/>
      <c r="M43" s="49"/>
    </row>
    <row r="44" spans="1:13" ht="14.25">
      <c r="A44" s="60" t="s">
        <v>35</v>
      </c>
      <c r="B44" s="61"/>
      <c r="C44" s="61"/>
      <c r="D44" s="61"/>
      <c r="E44" s="61"/>
      <c r="F44" s="76">
        <f t="shared" si="6"/>
        <v>0</v>
      </c>
      <c r="G44" s="77">
        <f t="shared" si="7"/>
        <v>0</v>
      </c>
      <c r="H44" s="11"/>
      <c r="I44" s="12"/>
      <c r="J44" s="12"/>
      <c r="K44" s="12"/>
      <c r="L44" s="12"/>
      <c r="M44" s="12"/>
    </row>
    <row r="45" spans="1:13" ht="14.25">
      <c r="A45" s="60" t="s">
        <v>29</v>
      </c>
      <c r="B45" s="61"/>
      <c r="C45" s="61"/>
      <c r="D45" s="61"/>
      <c r="E45" s="61"/>
      <c r="F45" s="76">
        <f t="shared" si="6"/>
        <v>0</v>
      </c>
      <c r="G45" s="77">
        <f t="shared" si="7"/>
        <v>0</v>
      </c>
      <c r="H45" s="11"/>
      <c r="I45" s="12"/>
      <c r="J45" s="12"/>
      <c r="K45" s="12"/>
      <c r="L45" s="12"/>
      <c r="M45" s="12"/>
    </row>
    <row r="46" spans="1:13" ht="14.25">
      <c r="A46" s="52"/>
      <c r="B46" s="52"/>
      <c r="C46" s="52"/>
      <c r="D46" s="52"/>
      <c r="E46" s="62" t="s">
        <v>19</v>
      </c>
      <c r="F46" s="74">
        <f>SUM(F39:F45)</f>
        <v>27.5</v>
      </c>
      <c r="G46" s="75">
        <f t="shared" si="7"/>
        <v>385</v>
      </c>
      <c r="H46" s="11"/>
      <c r="I46" s="12"/>
      <c r="J46" s="12"/>
      <c r="K46" s="12"/>
      <c r="L46" s="12"/>
      <c r="M46" s="12"/>
    </row>
    <row r="47" spans="1:13" ht="14.25">
      <c r="A47" s="65"/>
      <c r="B47" s="67"/>
      <c r="C47" s="67"/>
      <c r="D47" s="67"/>
      <c r="E47" s="67"/>
      <c r="F47" s="80"/>
      <c r="G47" s="80"/>
      <c r="H47" s="11"/>
      <c r="I47" s="12"/>
      <c r="J47" s="12"/>
      <c r="K47" s="12"/>
      <c r="L47" s="12"/>
      <c r="M47" s="12"/>
    </row>
    <row r="48" spans="1:13" ht="14.25">
      <c r="A48" s="65"/>
      <c r="B48" s="67"/>
      <c r="C48" s="67"/>
      <c r="D48" s="67"/>
      <c r="E48" s="68"/>
      <c r="F48" s="81"/>
      <c r="G48" s="81"/>
      <c r="H48" s="16"/>
      <c r="I48" s="17"/>
      <c r="J48" s="17"/>
      <c r="K48" s="17"/>
      <c r="L48" s="17"/>
      <c r="M48" s="17"/>
    </row>
    <row r="49" spans="1:13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4.25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4.25">
      <c r="A52" s="48"/>
      <c r="B52" s="50"/>
      <c r="C52" s="50"/>
      <c r="D52" s="50"/>
      <c r="E52" s="50"/>
      <c r="F52" s="11"/>
      <c r="G52" s="11"/>
      <c r="H52" s="11"/>
      <c r="I52" s="12"/>
      <c r="J52" s="12"/>
      <c r="K52" s="12"/>
      <c r="L52" s="12"/>
      <c r="M52" s="12"/>
    </row>
    <row r="53" spans="1:13" ht="14.25">
      <c r="A53" s="48"/>
      <c r="B53" s="50"/>
      <c r="C53" s="50"/>
      <c r="D53" s="50"/>
      <c r="E53" s="50"/>
      <c r="F53" s="11"/>
      <c r="G53" s="11"/>
      <c r="H53" s="11"/>
      <c r="I53" s="12"/>
      <c r="J53" s="12"/>
      <c r="K53" s="12"/>
      <c r="L53" s="12"/>
      <c r="M53" s="12"/>
    </row>
    <row r="54" spans="1:13" ht="14.25">
      <c r="A54" s="48"/>
      <c r="B54" s="50"/>
      <c r="C54" s="50"/>
      <c r="D54" s="50"/>
      <c r="E54" s="50"/>
      <c r="F54" s="11"/>
      <c r="G54" s="11"/>
      <c r="H54" s="11"/>
      <c r="I54" s="12"/>
      <c r="J54" s="12"/>
      <c r="K54" s="12"/>
      <c r="L54" s="12"/>
      <c r="M54" s="12"/>
    </row>
    <row r="55" spans="1:13" ht="14.25">
      <c r="A55" s="48"/>
      <c r="B55" s="50"/>
      <c r="C55" s="50"/>
      <c r="D55" s="50"/>
      <c r="E55" s="50"/>
      <c r="F55" s="11"/>
      <c r="G55" s="11"/>
      <c r="H55" s="11"/>
      <c r="I55" s="12"/>
      <c r="J55" s="12"/>
      <c r="K55" s="12"/>
      <c r="L55" s="12"/>
      <c r="M55" s="12"/>
    </row>
    <row r="56" spans="1:13" ht="14.25">
      <c r="A56" s="48"/>
      <c r="B56" s="50"/>
      <c r="C56" s="50"/>
      <c r="D56" s="50"/>
      <c r="E56" s="15"/>
      <c r="F56" s="16"/>
      <c r="G56" s="16"/>
      <c r="H56" s="16"/>
      <c r="I56" s="17"/>
      <c r="J56" s="17"/>
      <c r="K56" s="17"/>
      <c r="L56" s="17"/>
      <c r="M56" s="17"/>
    </row>
    <row r="57" spans="1:13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4.2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4.25">
      <c r="A60" s="48"/>
      <c r="B60" s="50"/>
      <c r="C60" s="50"/>
      <c r="D60" s="50"/>
      <c r="E60" s="50"/>
      <c r="F60" s="11"/>
      <c r="G60" s="11"/>
      <c r="H60" s="11"/>
      <c r="I60" s="12"/>
      <c r="J60" s="12"/>
      <c r="K60" s="12"/>
      <c r="L60" s="12"/>
      <c r="M60" s="12"/>
    </row>
    <row r="61" spans="1:13" ht="14.25">
      <c r="A61" s="48"/>
      <c r="B61" s="50"/>
      <c r="C61" s="50"/>
      <c r="D61" s="50"/>
      <c r="E61" s="50"/>
      <c r="F61" s="11"/>
      <c r="G61" s="11"/>
      <c r="H61" s="11"/>
      <c r="I61" s="12"/>
      <c r="J61" s="12"/>
      <c r="K61" s="12"/>
      <c r="L61" s="12"/>
      <c r="M61" s="12"/>
    </row>
    <row r="62" spans="1:13" ht="14.25">
      <c r="A62" s="48"/>
      <c r="B62" s="50"/>
      <c r="C62" s="50"/>
      <c r="D62" s="50"/>
      <c r="E62" s="50"/>
      <c r="F62" s="11"/>
      <c r="G62" s="11"/>
      <c r="H62" s="11"/>
      <c r="I62" s="12"/>
      <c r="J62" s="12"/>
      <c r="K62" s="12"/>
      <c r="L62" s="12"/>
      <c r="M62" s="12"/>
    </row>
    <row r="63" spans="1:13" ht="14.25">
      <c r="A63" s="48"/>
      <c r="B63" s="50"/>
      <c r="C63" s="50"/>
      <c r="D63" s="50"/>
      <c r="E63" s="50"/>
      <c r="F63" s="11"/>
      <c r="G63" s="11"/>
      <c r="H63" s="11"/>
      <c r="I63" s="12"/>
      <c r="J63" s="12"/>
      <c r="K63" s="12"/>
      <c r="L63" s="12"/>
      <c r="M63" s="12"/>
    </row>
    <row r="64" spans="1:13" ht="14.25">
      <c r="A64" s="48"/>
      <c r="B64" s="50"/>
      <c r="C64" s="50"/>
      <c r="D64" s="50"/>
      <c r="E64" s="15"/>
      <c r="F64" s="16"/>
      <c r="G64" s="16"/>
      <c r="H64" s="16"/>
      <c r="I64" s="17"/>
      <c r="J64" s="17"/>
      <c r="K64" s="17"/>
      <c r="L64" s="17"/>
      <c r="M64" s="17"/>
    </row>
    <row r="65" spans="1:13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4.25">
      <c r="A67" s="9"/>
      <c r="B67" s="9"/>
      <c r="C67" s="9"/>
      <c r="D67" s="9"/>
      <c r="E67" s="48"/>
      <c r="F67" s="49"/>
      <c r="G67" s="49"/>
      <c r="H67" s="49"/>
      <c r="I67" s="49"/>
      <c r="J67" s="49"/>
      <c r="K67" s="49"/>
      <c r="L67" s="49"/>
      <c r="M67" s="49"/>
    </row>
    <row r="68" spans="1:13" ht="14.25">
      <c r="A68" s="9"/>
      <c r="B68" s="9"/>
      <c r="C68" s="9"/>
      <c r="D68" s="9"/>
      <c r="E68" s="48"/>
      <c r="F68" s="13"/>
      <c r="G68" s="13"/>
      <c r="H68" s="13"/>
      <c r="I68" s="14"/>
      <c r="J68" s="14"/>
      <c r="K68" s="14"/>
      <c r="L68" s="14"/>
      <c r="M68" s="14"/>
    </row>
  </sheetData>
  <sheetProtection password="ED3A" sheet="1"/>
  <hyperlinks>
    <hyperlink ref="N4" r:id="rId1" display="Download  more templates"/>
    <hyperlink ref="N5" r:id="rId2" display="Learn how to create your own template"/>
    <hyperlink ref="N7:W7" r:id="rId3" display="Intuit Online Payroll - 30 day FREE trial + lock in the discounted rate of $9.99/month for the first 2 months"/>
    <hyperlink ref="N13" r:id="rId4" display="visit our Easy,  Free Timesheet Training Section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11.00390625" style="0" bestFit="1" customWidth="1"/>
    <col min="2" max="2" width="10.140625" style="0" customWidth="1"/>
    <col min="3" max="3" width="11.7109375" style="0" bestFit="1" customWidth="1"/>
    <col min="4" max="4" width="10.140625" style="0" customWidth="1"/>
    <col min="5" max="5" width="9.421875" style="0" customWidth="1"/>
    <col min="6" max="6" width="10.00390625" style="0" bestFit="1" customWidth="1"/>
    <col min="7" max="7" width="8.8515625" style="0" customWidth="1"/>
    <col min="8" max="8" width="9.7109375" style="0" customWidth="1"/>
    <col min="9" max="9" width="8.57421875" style="0" bestFit="1" customWidth="1"/>
  </cols>
  <sheetData>
    <row r="1" spans="1:3" ht="14.25">
      <c r="A1" s="2" t="s">
        <v>26</v>
      </c>
      <c r="B1" s="47"/>
      <c r="C1" s="47"/>
    </row>
    <row r="3" spans="1:9" ht="15">
      <c r="A3" s="36" t="s">
        <v>0</v>
      </c>
      <c r="B3" s="37" t="s">
        <v>1</v>
      </c>
      <c r="C3" s="38" t="s">
        <v>2</v>
      </c>
      <c r="D3" s="5"/>
      <c r="E3" s="5"/>
      <c r="F3" s="5"/>
      <c r="H3" s="44" t="s">
        <v>25</v>
      </c>
      <c r="I3" s="10"/>
    </row>
    <row r="4" spans="1:9" ht="15">
      <c r="A4" s="39" t="s">
        <v>3</v>
      </c>
      <c r="B4" s="35">
        <v>12</v>
      </c>
      <c r="C4" s="40">
        <f>B4*1.5</f>
        <v>18</v>
      </c>
      <c r="D4" s="8"/>
      <c r="E4" s="5"/>
      <c r="F4" s="5"/>
      <c r="H4" s="45">
        <v>8</v>
      </c>
      <c r="I4" s="46" t="s">
        <v>15</v>
      </c>
    </row>
    <row r="5" spans="1:9" ht="15">
      <c r="A5" s="39" t="s">
        <v>4</v>
      </c>
      <c r="B5" s="35">
        <v>14</v>
      </c>
      <c r="C5" s="40">
        <f>B5*1.5</f>
        <v>21</v>
      </c>
      <c r="D5" s="8"/>
      <c r="E5" s="5"/>
      <c r="F5" s="5"/>
      <c r="H5" s="45">
        <v>8</v>
      </c>
      <c r="I5" s="46" t="s">
        <v>15</v>
      </c>
    </row>
    <row r="6" spans="1:9" ht="15">
      <c r="A6" s="39" t="s">
        <v>5</v>
      </c>
      <c r="B6" s="35">
        <v>11</v>
      </c>
      <c r="C6" s="40">
        <f>B6*1.5</f>
        <v>16.5</v>
      </c>
      <c r="D6" s="8"/>
      <c r="E6" s="5"/>
      <c r="F6" s="5"/>
      <c r="H6" s="45">
        <v>8</v>
      </c>
      <c r="I6" s="46" t="s">
        <v>15</v>
      </c>
    </row>
    <row r="7" spans="1:9" ht="15">
      <c r="A7" s="41" t="s">
        <v>6</v>
      </c>
      <c r="B7" s="42">
        <v>14</v>
      </c>
      <c r="C7" s="43">
        <f>B7*1.5</f>
        <v>21</v>
      </c>
      <c r="D7" s="8"/>
      <c r="E7" s="5"/>
      <c r="F7" s="5"/>
      <c r="H7" s="45">
        <v>6</v>
      </c>
      <c r="I7" s="46" t="s">
        <v>15</v>
      </c>
    </row>
    <row r="8" spans="1:9" ht="15">
      <c r="A8" s="4"/>
      <c r="B8" s="7"/>
      <c r="C8" s="7"/>
      <c r="D8" s="8"/>
      <c r="E8" s="5"/>
      <c r="F8" s="5"/>
      <c r="I8" s="1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18" t="s">
        <v>7</v>
      </c>
      <c r="B10" s="19" t="s">
        <v>8</v>
      </c>
      <c r="C10" s="19" t="s">
        <v>9</v>
      </c>
      <c r="D10" s="19" t="s">
        <v>10</v>
      </c>
      <c r="E10" s="19" t="s">
        <v>11</v>
      </c>
      <c r="F10" s="19" t="s">
        <v>20</v>
      </c>
      <c r="G10" s="19" t="s">
        <v>12</v>
      </c>
      <c r="H10" s="19" t="s">
        <v>13</v>
      </c>
      <c r="I10" s="19" t="s">
        <v>14</v>
      </c>
    </row>
    <row r="11" spans="1:15" ht="15">
      <c r="A11" s="18" t="s">
        <v>3</v>
      </c>
      <c r="B11" s="20">
        <v>0.375</v>
      </c>
      <c r="C11" s="20">
        <v>0.4861111111111111</v>
      </c>
      <c r="D11" s="20">
        <v>0.5069444444444444</v>
      </c>
      <c r="E11" s="20">
        <v>0.7916666666666666</v>
      </c>
      <c r="F11" s="21">
        <f>((E11-B11)-(D11-C11))*24</f>
        <v>9.5</v>
      </c>
      <c r="G11" s="21">
        <f>MIN($H$4,F11)</f>
        <v>8</v>
      </c>
      <c r="H11" s="21">
        <f>MAX(0,F11-$H$4)</f>
        <v>1.5</v>
      </c>
      <c r="I11" s="22">
        <f>(G11*$B$4)+(H11*$C$4)</f>
        <v>123</v>
      </c>
      <c r="N11" s="83" t="s">
        <v>45</v>
      </c>
      <c r="O11" s="83"/>
    </row>
    <row r="12" spans="1:15" ht="15">
      <c r="A12" s="18" t="s">
        <v>4</v>
      </c>
      <c r="B12" s="29">
        <v>0.375</v>
      </c>
      <c r="C12" s="29">
        <v>0.4861111111111111</v>
      </c>
      <c r="D12" s="29">
        <v>0.5069444444444444</v>
      </c>
      <c r="E12" s="29">
        <v>0.75</v>
      </c>
      <c r="F12" s="30">
        <f>((E12-B12)-(D12-C12))*24</f>
        <v>8.5</v>
      </c>
      <c r="G12" s="30">
        <f>MIN($H$5,F12)</f>
        <v>8</v>
      </c>
      <c r="H12" s="30">
        <f>MAX(0,F12-$H$5)</f>
        <v>0.5</v>
      </c>
      <c r="I12" s="31">
        <f>(G12*$B$5)+(H12*$C$5)</f>
        <v>122.5</v>
      </c>
      <c r="N12" s="83" t="s">
        <v>46</v>
      </c>
      <c r="O12" s="83"/>
    </row>
    <row r="13" spans="1:15" ht="15">
      <c r="A13" s="18" t="s">
        <v>5</v>
      </c>
      <c r="B13" s="20">
        <v>0.375</v>
      </c>
      <c r="C13" s="20">
        <v>0.4861111111111111</v>
      </c>
      <c r="D13" s="20">
        <v>0.5069444444444444</v>
      </c>
      <c r="E13" s="20">
        <v>0.7083333333333334</v>
      </c>
      <c r="F13" s="21">
        <f>((E13-B13)-(D13-C13))*24</f>
        <v>7.500000000000002</v>
      </c>
      <c r="G13" s="21">
        <f>MIN($H$6,F13)</f>
        <v>7.500000000000002</v>
      </c>
      <c r="H13" s="21">
        <f>MAX(0,F13-$H$6)</f>
        <v>0</v>
      </c>
      <c r="I13" s="22">
        <f>(G13*$B$6)+(H13*$C$6)</f>
        <v>82.50000000000001</v>
      </c>
      <c r="N13" s="83"/>
      <c r="O13" s="83"/>
    </row>
    <row r="14" spans="1:15" ht="15">
      <c r="A14" s="18" t="s">
        <v>6</v>
      </c>
      <c r="B14" s="29">
        <v>0.375</v>
      </c>
      <c r="C14" s="29">
        <v>0.4861111111111111</v>
      </c>
      <c r="D14" s="29">
        <v>0.5069444444444444</v>
      </c>
      <c r="E14" s="29">
        <v>0.7083333333333334</v>
      </c>
      <c r="F14" s="30">
        <f>((E14-B14)-(D14-C14))*24</f>
        <v>7.500000000000002</v>
      </c>
      <c r="G14" s="30">
        <f>MIN($H$7,F14)</f>
        <v>6</v>
      </c>
      <c r="H14" s="30">
        <f>MAX(0,F14-$H$7)</f>
        <v>1.5000000000000018</v>
      </c>
      <c r="I14" s="31">
        <f>(G14*$B$7)+(H14*$C$7)</f>
        <v>115.50000000000003</v>
      </c>
      <c r="N14" s="83" t="s">
        <v>47</v>
      </c>
      <c r="O14" s="83"/>
    </row>
    <row r="15" spans="1:15" ht="15">
      <c r="A15" s="4"/>
      <c r="B15" s="6"/>
      <c r="C15" s="6"/>
      <c r="D15" s="6"/>
      <c r="E15" s="23" t="s">
        <v>19</v>
      </c>
      <c r="F15" s="24">
        <f>SUM(F11:F14)</f>
        <v>33</v>
      </c>
      <c r="G15" s="24">
        <f>SUM(G11:G14)</f>
        <v>29.5</v>
      </c>
      <c r="H15" s="24">
        <f>SUM(H11:H14)</f>
        <v>3.5000000000000018</v>
      </c>
      <c r="I15" s="25">
        <f>SUM(I11:I14)</f>
        <v>443.5</v>
      </c>
      <c r="N15" s="84" t="s">
        <v>48</v>
      </c>
      <c r="O15" s="83"/>
    </row>
    <row r="16" spans="1:9" ht="14.2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4.25">
      <c r="A17" s="27"/>
      <c r="B17" s="28"/>
      <c r="C17" s="28"/>
      <c r="D17" s="28"/>
      <c r="E17" s="28"/>
      <c r="F17" s="28"/>
      <c r="G17" s="28"/>
      <c r="H17" s="28"/>
      <c r="I17" s="28"/>
    </row>
    <row r="18" spans="1:9" ht="14.25">
      <c r="A18" s="18" t="s">
        <v>16</v>
      </c>
      <c r="B18" s="19" t="s">
        <v>8</v>
      </c>
      <c r="C18" s="19" t="s">
        <v>9</v>
      </c>
      <c r="D18" s="19" t="s">
        <v>10</v>
      </c>
      <c r="E18" s="19" t="s">
        <v>11</v>
      </c>
      <c r="F18" s="19" t="s">
        <v>20</v>
      </c>
      <c r="G18" s="19" t="s">
        <v>12</v>
      </c>
      <c r="H18" s="19" t="s">
        <v>13</v>
      </c>
      <c r="I18" s="19" t="s">
        <v>14</v>
      </c>
    </row>
    <row r="19" spans="1:9" ht="14.25">
      <c r="A19" s="18" t="s">
        <v>3</v>
      </c>
      <c r="B19" s="20"/>
      <c r="C19" s="20"/>
      <c r="D19" s="20"/>
      <c r="E19" s="20"/>
      <c r="F19" s="21">
        <f>((E19-B19)-(D19-C19))*24</f>
        <v>0</v>
      </c>
      <c r="G19" s="21">
        <f>MIN($H$4,F19)</f>
        <v>0</v>
      </c>
      <c r="H19" s="21">
        <f>MAX(0,F19-$H$4)</f>
        <v>0</v>
      </c>
      <c r="I19" s="22">
        <f>(G19*$B$4)+(H19*$C$4)</f>
        <v>0</v>
      </c>
    </row>
    <row r="20" spans="1:9" ht="14.25">
      <c r="A20" s="18" t="s">
        <v>4</v>
      </c>
      <c r="B20" s="29"/>
      <c r="C20" s="29"/>
      <c r="D20" s="29"/>
      <c r="E20" s="29"/>
      <c r="F20" s="30">
        <f>((E20-B20)-(D20-C20))*24</f>
        <v>0</v>
      </c>
      <c r="G20" s="30">
        <f>MIN($H$5,F20)</f>
        <v>0</v>
      </c>
      <c r="H20" s="30">
        <f>MAX(0,F20-$H$5)</f>
        <v>0</v>
      </c>
      <c r="I20" s="31">
        <f>(G20*$B$5)+(H20*$C$5)</f>
        <v>0</v>
      </c>
    </row>
    <row r="21" spans="1:9" ht="14.25">
      <c r="A21" s="18" t="s">
        <v>5</v>
      </c>
      <c r="B21" s="20"/>
      <c r="C21" s="20"/>
      <c r="D21" s="20"/>
      <c r="E21" s="20"/>
      <c r="F21" s="21">
        <f>((E21-B21)-(D21-C21))*24</f>
        <v>0</v>
      </c>
      <c r="G21" s="21">
        <f>MIN($H$6,F21)</f>
        <v>0</v>
      </c>
      <c r="H21" s="21">
        <f>MAX(0,F21-$H$6)</f>
        <v>0</v>
      </c>
      <c r="I21" s="22">
        <f>(G21*$B$6)+(H21*$C$6)</f>
        <v>0</v>
      </c>
    </row>
    <row r="22" spans="1:9" ht="14.25">
      <c r="A22" s="18" t="s">
        <v>6</v>
      </c>
      <c r="B22" s="29"/>
      <c r="C22" s="29"/>
      <c r="D22" s="29"/>
      <c r="E22" s="29"/>
      <c r="F22" s="30">
        <f>((E22-B22)-(D22-C22))*24</f>
        <v>0</v>
      </c>
      <c r="G22" s="30">
        <f>MIN($H$7,F22)</f>
        <v>0</v>
      </c>
      <c r="H22" s="30">
        <f>MAX(0,F22-$H$7)</f>
        <v>0</v>
      </c>
      <c r="I22" s="31">
        <f>(G22*$B$7)+(H22*$C$7)</f>
        <v>0</v>
      </c>
    </row>
    <row r="23" spans="1:9" ht="14.25">
      <c r="A23" s="4"/>
      <c r="B23" s="6"/>
      <c r="C23" s="6"/>
      <c r="D23" s="6"/>
      <c r="E23" s="23" t="s">
        <v>19</v>
      </c>
      <c r="F23" s="24">
        <f>SUM(F19:F22)</f>
        <v>0</v>
      </c>
      <c r="G23" s="24">
        <f>SUM(G19:G22)</f>
        <v>0</v>
      </c>
      <c r="H23" s="24">
        <f>SUM(H19:H22)</f>
        <v>0</v>
      </c>
      <c r="I23" s="25">
        <f>SUM(I19:I22)</f>
        <v>0</v>
      </c>
    </row>
    <row r="24" spans="1:9" ht="14.25">
      <c r="A24" s="27"/>
      <c r="B24" s="26"/>
      <c r="C24" s="26"/>
      <c r="D24" s="26"/>
      <c r="E24" s="26"/>
      <c r="F24" s="26"/>
      <c r="G24" s="26"/>
      <c r="H24" s="26"/>
      <c r="I24" s="26"/>
    </row>
    <row r="25" ht="14.25">
      <c r="A25" s="4"/>
    </row>
    <row r="26" spans="1:9" ht="14.25">
      <c r="A26" s="18" t="s">
        <v>17</v>
      </c>
      <c r="B26" s="19" t="s">
        <v>8</v>
      </c>
      <c r="C26" s="19" t="s">
        <v>9</v>
      </c>
      <c r="D26" s="19" t="s">
        <v>10</v>
      </c>
      <c r="E26" s="19" t="s">
        <v>11</v>
      </c>
      <c r="F26" s="19" t="s">
        <v>20</v>
      </c>
      <c r="G26" s="19" t="s">
        <v>12</v>
      </c>
      <c r="H26" s="19" t="s">
        <v>13</v>
      </c>
      <c r="I26" s="19" t="s">
        <v>14</v>
      </c>
    </row>
    <row r="27" spans="1:9" ht="14.25">
      <c r="A27" s="18" t="s">
        <v>3</v>
      </c>
      <c r="B27" s="20"/>
      <c r="C27" s="20"/>
      <c r="D27" s="20"/>
      <c r="E27" s="20"/>
      <c r="F27" s="21">
        <f>((E27-B27)-(D27-C27))*24</f>
        <v>0</v>
      </c>
      <c r="G27" s="21">
        <f>MIN($H$4,F27)</f>
        <v>0</v>
      </c>
      <c r="H27" s="21">
        <f>MAX(0,F27-$H$4)</f>
        <v>0</v>
      </c>
      <c r="I27" s="22">
        <f>(G27*$B$4)+(H27*$C$4)</f>
        <v>0</v>
      </c>
    </row>
    <row r="28" spans="1:9" ht="14.25">
      <c r="A28" s="18" t="s">
        <v>4</v>
      </c>
      <c r="B28" s="29"/>
      <c r="C28" s="29"/>
      <c r="D28" s="29"/>
      <c r="E28" s="29"/>
      <c r="F28" s="30">
        <f>((E28-B28)-(D28-C28))*24</f>
        <v>0</v>
      </c>
      <c r="G28" s="30">
        <f>MIN($H$5,F28)</f>
        <v>0</v>
      </c>
      <c r="H28" s="30">
        <f>MAX(0,F28-$H$5)</f>
        <v>0</v>
      </c>
      <c r="I28" s="31">
        <f>(G28*$B$5)+(H28*$C$5)</f>
        <v>0</v>
      </c>
    </row>
    <row r="29" spans="1:9" ht="14.25">
      <c r="A29" s="18" t="s">
        <v>5</v>
      </c>
      <c r="B29" s="20"/>
      <c r="C29" s="20"/>
      <c r="D29" s="20"/>
      <c r="E29" s="20"/>
      <c r="F29" s="21">
        <f>((E29-B29)-(D29-C29))*24</f>
        <v>0</v>
      </c>
      <c r="G29" s="21">
        <f>MIN($H$6,F29)</f>
        <v>0</v>
      </c>
      <c r="H29" s="21">
        <f>MAX(0,F29-$H$6)</f>
        <v>0</v>
      </c>
      <c r="I29" s="22">
        <f>(G29*$B$6)+(H29*$C$6)</f>
        <v>0</v>
      </c>
    </row>
    <row r="30" spans="1:9" ht="14.25">
      <c r="A30" s="18" t="s">
        <v>6</v>
      </c>
      <c r="B30" s="29"/>
      <c r="C30" s="29"/>
      <c r="D30" s="29"/>
      <c r="E30" s="29"/>
      <c r="F30" s="30">
        <f>((E30-B30)-(D30-C30))*24</f>
        <v>0</v>
      </c>
      <c r="G30" s="30">
        <f>MIN($H$7,F30)</f>
        <v>0</v>
      </c>
      <c r="H30" s="30">
        <f>MAX(0,F30-$H$7)</f>
        <v>0</v>
      </c>
      <c r="I30" s="31">
        <f>(G30*$B$7)+(H30*$C$7)</f>
        <v>0</v>
      </c>
    </row>
    <row r="31" spans="1:9" ht="14.25">
      <c r="A31" s="4"/>
      <c r="B31" s="6"/>
      <c r="C31" s="6"/>
      <c r="D31" s="6"/>
      <c r="E31" s="23" t="s">
        <v>19</v>
      </c>
      <c r="F31" s="24">
        <f>SUM(F27:F30)</f>
        <v>0</v>
      </c>
      <c r="G31" s="24">
        <f>SUM(G27:G30)</f>
        <v>0</v>
      </c>
      <c r="H31" s="24">
        <f>SUM(H27:H30)</f>
        <v>0</v>
      </c>
      <c r="I31" s="25">
        <f>SUM(I27:I30)</f>
        <v>0</v>
      </c>
    </row>
    <row r="32" ht="14.25">
      <c r="A32" s="4"/>
    </row>
    <row r="33" ht="14.25">
      <c r="A33" s="4"/>
    </row>
    <row r="34" spans="1:9" ht="14.25">
      <c r="A34" s="18" t="s">
        <v>18</v>
      </c>
      <c r="B34" s="19" t="s">
        <v>8</v>
      </c>
      <c r="C34" s="19" t="s">
        <v>9</v>
      </c>
      <c r="D34" s="19" t="s">
        <v>10</v>
      </c>
      <c r="E34" s="19" t="s">
        <v>11</v>
      </c>
      <c r="F34" s="19" t="s">
        <v>20</v>
      </c>
      <c r="G34" s="19" t="s">
        <v>12</v>
      </c>
      <c r="H34" s="19" t="s">
        <v>13</v>
      </c>
      <c r="I34" s="19" t="s">
        <v>14</v>
      </c>
    </row>
    <row r="35" spans="1:9" ht="14.25">
      <c r="A35" s="18" t="s">
        <v>3</v>
      </c>
      <c r="B35" s="20"/>
      <c r="C35" s="20"/>
      <c r="D35" s="20"/>
      <c r="E35" s="20"/>
      <c r="F35" s="21">
        <f>((E35-B35)-(D35-C35))*24</f>
        <v>0</v>
      </c>
      <c r="G35" s="21">
        <f>MIN($H$4,F35)</f>
        <v>0</v>
      </c>
      <c r="H35" s="21">
        <f>MAX(0,F35-$H$4)</f>
        <v>0</v>
      </c>
      <c r="I35" s="22">
        <f>(G35*$B$4)+(H35*$C$4)</f>
        <v>0</v>
      </c>
    </row>
    <row r="36" spans="1:9" ht="14.25">
      <c r="A36" s="18" t="s">
        <v>4</v>
      </c>
      <c r="B36" s="29"/>
      <c r="C36" s="29"/>
      <c r="D36" s="29"/>
      <c r="E36" s="29"/>
      <c r="F36" s="30">
        <f>((E36-B36)-(D36-C36))*24</f>
        <v>0</v>
      </c>
      <c r="G36" s="30">
        <f>MIN($H$5,F36)</f>
        <v>0</v>
      </c>
      <c r="H36" s="30">
        <f>MAX(0,F36-$H$5)</f>
        <v>0</v>
      </c>
      <c r="I36" s="31">
        <f>(G36*$B$5)+(H36*$C$5)</f>
        <v>0</v>
      </c>
    </row>
    <row r="37" spans="1:9" ht="14.25">
      <c r="A37" s="18" t="s">
        <v>5</v>
      </c>
      <c r="B37" s="20"/>
      <c r="C37" s="20"/>
      <c r="D37" s="20"/>
      <c r="E37" s="20"/>
      <c r="F37" s="21">
        <f>((E37-B37)-(D37-C37))*24</f>
        <v>0</v>
      </c>
      <c r="G37" s="21">
        <f>MIN($H$6,F37)</f>
        <v>0</v>
      </c>
      <c r="H37" s="21">
        <f>MAX(0,F37-$H$6)</f>
        <v>0</v>
      </c>
      <c r="I37" s="22">
        <f>(G37*$B$6)+(H37*$C$6)</f>
        <v>0</v>
      </c>
    </row>
    <row r="38" spans="1:9" ht="14.25">
      <c r="A38" s="18" t="s">
        <v>6</v>
      </c>
      <c r="B38" s="29"/>
      <c r="C38" s="29"/>
      <c r="D38" s="29"/>
      <c r="E38" s="29"/>
      <c r="F38" s="30">
        <f>((E38-B38)-(D38-C38))*24</f>
        <v>0</v>
      </c>
      <c r="G38" s="30">
        <f>MIN($H$7,F38)</f>
        <v>0</v>
      </c>
      <c r="H38" s="30">
        <f>MAX(0,F38-$H$7)</f>
        <v>0</v>
      </c>
      <c r="I38" s="31">
        <f>(G38*$B$7)+(H38*$C$7)</f>
        <v>0</v>
      </c>
    </row>
    <row r="39" spans="1:9" ht="14.25">
      <c r="A39" s="4"/>
      <c r="B39" s="6"/>
      <c r="C39" s="6"/>
      <c r="D39" s="6"/>
      <c r="E39" s="23" t="s">
        <v>19</v>
      </c>
      <c r="F39" s="24">
        <f>SUM(F35:F38)</f>
        <v>0</v>
      </c>
      <c r="G39" s="24">
        <f>SUM(G35:G38)</f>
        <v>0</v>
      </c>
      <c r="H39" s="24">
        <f>SUM(H35:H38)</f>
        <v>0</v>
      </c>
      <c r="I39" s="25">
        <f>SUM(I35:I38)</f>
        <v>0</v>
      </c>
    </row>
    <row r="42" spans="1:9" ht="14.25">
      <c r="A42" s="18" t="s">
        <v>21</v>
      </c>
      <c r="B42" s="19" t="s">
        <v>8</v>
      </c>
      <c r="C42" s="19" t="s">
        <v>9</v>
      </c>
      <c r="D42" s="19" t="s">
        <v>10</v>
      </c>
      <c r="E42" s="19" t="s">
        <v>11</v>
      </c>
      <c r="F42" s="19" t="s">
        <v>20</v>
      </c>
      <c r="G42" s="19" t="s">
        <v>12</v>
      </c>
      <c r="H42" s="19" t="s">
        <v>13</v>
      </c>
      <c r="I42" s="19" t="s">
        <v>14</v>
      </c>
    </row>
    <row r="43" spans="1:9" ht="14.25">
      <c r="A43" s="18" t="s">
        <v>3</v>
      </c>
      <c r="B43" s="20"/>
      <c r="C43" s="20"/>
      <c r="D43" s="20"/>
      <c r="E43" s="20"/>
      <c r="F43" s="21">
        <f>((E43-B43)-(D43-C43))*24</f>
        <v>0</v>
      </c>
      <c r="G43" s="21">
        <f>MIN($H$4,F43)</f>
        <v>0</v>
      </c>
      <c r="H43" s="21">
        <f>MAX(0,F43-$H$4)</f>
        <v>0</v>
      </c>
      <c r="I43" s="22">
        <f>(G43*$B$4)+(H43*$C$4)</f>
        <v>0</v>
      </c>
    </row>
    <row r="44" spans="1:9" ht="14.25">
      <c r="A44" s="18" t="s">
        <v>4</v>
      </c>
      <c r="B44" s="29"/>
      <c r="C44" s="29"/>
      <c r="D44" s="29"/>
      <c r="E44" s="29"/>
      <c r="F44" s="30">
        <f>((E44-B44)-(D44-C44))*24</f>
        <v>0</v>
      </c>
      <c r="G44" s="30">
        <f>MIN($H$5,F44)</f>
        <v>0</v>
      </c>
      <c r="H44" s="30">
        <f>MAX(0,F44-$H$5)</f>
        <v>0</v>
      </c>
      <c r="I44" s="31">
        <f>(G44*$B$5)+(H44*$C$5)</f>
        <v>0</v>
      </c>
    </row>
    <row r="45" spans="1:9" ht="14.25">
      <c r="A45" s="18" t="s">
        <v>5</v>
      </c>
      <c r="B45" s="20"/>
      <c r="C45" s="20"/>
      <c r="D45" s="20"/>
      <c r="E45" s="20"/>
      <c r="F45" s="21">
        <f>((E45-B45)-(D45-C45))*24</f>
        <v>0</v>
      </c>
      <c r="G45" s="21">
        <f>MIN($H$6,F45)</f>
        <v>0</v>
      </c>
      <c r="H45" s="21">
        <f>MAX(0,F45-$H$6)</f>
        <v>0</v>
      </c>
      <c r="I45" s="22">
        <f>(G45*$B$6)+(H45*$C$6)</f>
        <v>0</v>
      </c>
    </row>
    <row r="46" spans="1:9" ht="14.25">
      <c r="A46" s="18" t="s">
        <v>6</v>
      </c>
      <c r="B46" s="29"/>
      <c r="C46" s="29"/>
      <c r="D46" s="29"/>
      <c r="E46" s="29"/>
      <c r="F46" s="30">
        <f>((E46-B46)-(D46-C46))*24</f>
        <v>0</v>
      </c>
      <c r="G46" s="30">
        <f>MIN($H$7,F46)</f>
        <v>0</v>
      </c>
      <c r="H46" s="30">
        <f>MAX(0,F46-$H$7)</f>
        <v>0</v>
      </c>
      <c r="I46" s="31">
        <f>(G46*$B$7)+(H46*$C$7)</f>
        <v>0</v>
      </c>
    </row>
    <row r="47" spans="1:9" ht="14.25">
      <c r="A47" s="4"/>
      <c r="B47" s="6"/>
      <c r="C47" s="6"/>
      <c r="D47" s="6"/>
      <c r="E47" s="23" t="s">
        <v>19</v>
      </c>
      <c r="F47" s="24">
        <f>SUM(F43:F46)</f>
        <v>0</v>
      </c>
      <c r="G47" s="24">
        <f>SUM(G43:G46)</f>
        <v>0</v>
      </c>
      <c r="H47" s="24">
        <f>SUM(H43:H46)</f>
        <v>0</v>
      </c>
      <c r="I47" s="25">
        <f>SUM(I43:I46)</f>
        <v>0</v>
      </c>
    </row>
    <row r="50" spans="1:9" ht="14.25">
      <c r="A50" s="18" t="s">
        <v>22</v>
      </c>
      <c r="B50" s="19" t="s">
        <v>8</v>
      </c>
      <c r="C50" s="19" t="s">
        <v>9</v>
      </c>
      <c r="D50" s="19" t="s">
        <v>10</v>
      </c>
      <c r="E50" s="19" t="s">
        <v>11</v>
      </c>
      <c r="F50" s="19" t="s">
        <v>20</v>
      </c>
      <c r="G50" s="19" t="s">
        <v>12</v>
      </c>
      <c r="H50" s="19" t="s">
        <v>13</v>
      </c>
      <c r="I50" s="19" t="s">
        <v>14</v>
      </c>
    </row>
    <row r="51" spans="1:9" ht="14.25">
      <c r="A51" s="18" t="s">
        <v>3</v>
      </c>
      <c r="B51" s="20"/>
      <c r="C51" s="20"/>
      <c r="D51" s="20"/>
      <c r="E51" s="20"/>
      <c r="F51" s="21">
        <f>((E51-B51)-(D51-C51))*24</f>
        <v>0</v>
      </c>
      <c r="G51" s="21">
        <f>MIN($H$4,F51)</f>
        <v>0</v>
      </c>
      <c r="H51" s="21">
        <f>MAX(0,F51-$H$4)</f>
        <v>0</v>
      </c>
      <c r="I51" s="22">
        <f>(G51*$B$4)+(H51*$C$4)</f>
        <v>0</v>
      </c>
    </row>
    <row r="52" spans="1:9" ht="14.25">
      <c r="A52" s="18" t="s">
        <v>4</v>
      </c>
      <c r="B52" s="29"/>
      <c r="C52" s="29"/>
      <c r="D52" s="29"/>
      <c r="E52" s="29"/>
      <c r="F52" s="30">
        <f>((E52-B52)-(D52-C52))*24</f>
        <v>0</v>
      </c>
      <c r="G52" s="30">
        <f>MIN($H$5,F52)</f>
        <v>0</v>
      </c>
      <c r="H52" s="30">
        <f>MAX(0,F52-$H$5)</f>
        <v>0</v>
      </c>
      <c r="I52" s="31">
        <f>(G52*$B$5)+(H52*$C$5)</f>
        <v>0</v>
      </c>
    </row>
    <row r="53" spans="1:9" ht="14.25">
      <c r="A53" s="18" t="s">
        <v>5</v>
      </c>
      <c r="B53" s="20"/>
      <c r="C53" s="20"/>
      <c r="D53" s="20"/>
      <c r="E53" s="20"/>
      <c r="F53" s="21">
        <f>((E53-B53)-(D53-C53))*24</f>
        <v>0</v>
      </c>
      <c r="G53" s="21">
        <f>MIN($H$6,F53)</f>
        <v>0</v>
      </c>
      <c r="H53" s="21">
        <f>MAX(0,F53-$H$6)</f>
        <v>0</v>
      </c>
      <c r="I53" s="22">
        <f>(G53*$B$6)+(H53*$C$6)</f>
        <v>0</v>
      </c>
    </row>
    <row r="54" spans="1:9" ht="14.25">
      <c r="A54" s="18" t="s">
        <v>6</v>
      </c>
      <c r="B54" s="29"/>
      <c r="C54" s="29"/>
      <c r="D54" s="29"/>
      <c r="E54" s="29"/>
      <c r="F54" s="30">
        <f>((E54-B54)-(D54-C54))*24</f>
        <v>0</v>
      </c>
      <c r="G54" s="30">
        <f>MIN($H$7,F54)</f>
        <v>0</v>
      </c>
      <c r="H54" s="30">
        <f>MAX(0,F54-$H$7)</f>
        <v>0</v>
      </c>
      <c r="I54" s="31">
        <f>(G54*$B$7)+(H54*$C$7)</f>
        <v>0</v>
      </c>
    </row>
    <row r="55" spans="1:9" ht="14.25">
      <c r="A55" s="4"/>
      <c r="B55" s="6"/>
      <c r="C55" s="6"/>
      <c r="D55" s="6"/>
      <c r="E55" s="23" t="s">
        <v>19</v>
      </c>
      <c r="F55" s="24">
        <f>SUM(F51:F54)</f>
        <v>0</v>
      </c>
      <c r="G55" s="24">
        <f>SUM(G51:G54)</f>
        <v>0</v>
      </c>
      <c r="H55" s="24">
        <f>SUM(H51:H54)</f>
        <v>0</v>
      </c>
      <c r="I55" s="25">
        <f>SUM(I51:I54)</f>
        <v>0</v>
      </c>
    </row>
    <row r="58" spans="1:9" ht="14.25">
      <c r="A58" s="18" t="s">
        <v>23</v>
      </c>
      <c r="B58" s="19" t="s">
        <v>8</v>
      </c>
      <c r="C58" s="19" t="s">
        <v>9</v>
      </c>
      <c r="D58" s="19" t="s">
        <v>10</v>
      </c>
      <c r="E58" s="19" t="s">
        <v>11</v>
      </c>
      <c r="F58" s="19" t="s">
        <v>20</v>
      </c>
      <c r="G58" s="19" t="s">
        <v>12</v>
      </c>
      <c r="H58" s="19" t="s">
        <v>13</v>
      </c>
      <c r="I58" s="19" t="s">
        <v>14</v>
      </c>
    </row>
    <row r="59" spans="1:9" ht="14.25">
      <c r="A59" s="18" t="s">
        <v>3</v>
      </c>
      <c r="B59" s="20"/>
      <c r="C59" s="20"/>
      <c r="D59" s="20"/>
      <c r="E59" s="20"/>
      <c r="F59" s="21">
        <f>((E59-B59)-(D59-C59))*24</f>
        <v>0</v>
      </c>
      <c r="G59" s="21">
        <f>MIN($H$4,F59)</f>
        <v>0</v>
      </c>
      <c r="H59" s="21">
        <f>MAX(0,F59-$H$4)</f>
        <v>0</v>
      </c>
      <c r="I59" s="22">
        <f>(G59*$B$4)+(H59*$C$4)</f>
        <v>0</v>
      </c>
    </row>
    <row r="60" spans="1:9" ht="14.25">
      <c r="A60" s="18" t="s">
        <v>4</v>
      </c>
      <c r="B60" s="29"/>
      <c r="C60" s="29"/>
      <c r="D60" s="29"/>
      <c r="E60" s="29"/>
      <c r="F60" s="30">
        <f>((E60-B60)-(D60-C60))*24</f>
        <v>0</v>
      </c>
      <c r="G60" s="30">
        <f>MIN($H$5,F60)</f>
        <v>0</v>
      </c>
      <c r="H60" s="30">
        <f>MAX(0,F60-$H$5)</f>
        <v>0</v>
      </c>
      <c r="I60" s="31">
        <f>(G60*$B$5)+(H60*$C$5)</f>
        <v>0</v>
      </c>
    </row>
    <row r="61" spans="1:9" ht="14.25">
      <c r="A61" s="18" t="s">
        <v>5</v>
      </c>
      <c r="B61" s="20"/>
      <c r="C61" s="20"/>
      <c r="D61" s="20"/>
      <c r="E61" s="20"/>
      <c r="F61" s="21">
        <f>((E61-B61)-(D61-C61))*24</f>
        <v>0</v>
      </c>
      <c r="G61" s="21">
        <f>MIN($H$6,F61)</f>
        <v>0</v>
      </c>
      <c r="H61" s="21">
        <f>MAX(0,F61-$H$6)</f>
        <v>0</v>
      </c>
      <c r="I61" s="22">
        <f>(G61*$B$6)+(H61*$C$6)</f>
        <v>0</v>
      </c>
    </row>
    <row r="62" spans="1:9" ht="14.25">
      <c r="A62" s="18" t="s">
        <v>6</v>
      </c>
      <c r="B62" s="29"/>
      <c r="C62" s="29"/>
      <c r="D62" s="29"/>
      <c r="E62" s="29"/>
      <c r="F62" s="30">
        <f>((E62-B62)-(D62-C62))*24</f>
        <v>0</v>
      </c>
      <c r="G62" s="30">
        <f>MIN($H$7,F62)</f>
        <v>0</v>
      </c>
      <c r="H62" s="30">
        <f>MAX(0,F62-$H$7)</f>
        <v>0</v>
      </c>
      <c r="I62" s="31">
        <f>(G62*$B$7)+(H62*$C$7)</f>
        <v>0</v>
      </c>
    </row>
    <row r="63" spans="1:9" ht="14.25">
      <c r="A63" s="4"/>
      <c r="B63" s="6"/>
      <c r="C63" s="6"/>
      <c r="D63" s="6"/>
      <c r="E63" s="23" t="s">
        <v>19</v>
      </c>
      <c r="F63" s="24">
        <f>SUM(F59:F62)</f>
        <v>0</v>
      </c>
      <c r="G63" s="24">
        <f>SUM(G59:G62)</f>
        <v>0</v>
      </c>
      <c r="H63" s="24">
        <f>SUM(H59:H62)</f>
        <v>0</v>
      </c>
      <c r="I63" s="25">
        <f>SUM(I59:I62)</f>
        <v>0</v>
      </c>
    </row>
    <row r="66" spans="5:9" ht="14.25">
      <c r="E66" s="18" t="s">
        <v>24</v>
      </c>
      <c r="F66" s="19" t="s">
        <v>20</v>
      </c>
      <c r="G66" s="19" t="s">
        <v>12</v>
      </c>
      <c r="H66" s="19" t="s">
        <v>13</v>
      </c>
      <c r="I66" s="19" t="s">
        <v>14</v>
      </c>
    </row>
    <row r="67" spans="5:9" ht="14.25">
      <c r="E67" s="32" t="s">
        <v>19</v>
      </c>
      <c r="F67" s="33">
        <f>(F15+F23+F31+F39+F47+F55+F63)</f>
        <v>33</v>
      </c>
      <c r="G67" s="33">
        <f>(G15+G23+G31+G39+G47+G55+G63)</f>
        <v>29.5</v>
      </c>
      <c r="H67" s="33">
        <f>(H15+H23+H31+H39+H47+H55+H63)</f>
        <v>3.5000000000000018</v>
      </c>
      <c r="I67" s="34">
        <f>(I15+I23+I31+I39+I47+I55+I63)</f>
        <v>443.5</v>
      </c>
    </row>
  </sheetData>
  <sheetProtection password="ED3A" sheet="1"/>
  <hyperlinks>
    <hyperlink ref="N15" r:id="rId1" display="visit our Easy,  Free Timesheet Training Sectio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2010-12-08T19:04:28Z</cp:lastPrinted>
  <dcterms:created xsi:type="dcterms:W3CDTF">2009-06-10T16:01:50Z</dcterms:created>
  <dcterms:modified xsi:type="dcterms:W3CDTF">2011-03-01T18:59:48Z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