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Weekly with 4 Rates" sheetId="1" r:id="rId1"/>
  </sheets>
  <definedNames>
    <definedName name="_xlnm.Print_Area" localSheetId="0">'Weekly with 4 Rates'!$A$1:$M$25</definedName>
  </definedNames>
  <calcPr fullCalcOnLoad="1"/>
</workbook>
</file>

<file path=xl/sharedStrings.xml><?xml version="1.0" encoding="utf-8"?>
<sst xmlns="http://schemas.openxmlformats.org/spreadsheetml/2006/main" count="43" uniqueCount="38">
  <si>
    <t>Total- 1</t>
  </si>
  <si>
    <t>Total-2</t>
  </si>
  <si>
    <t>Total-3</t>
  </si>
  <si>
    <t>Total-4</t>
  </si>
  <si>
    <t>Jo 4Rates</t>
  </si>
  <si>
    <t>Nombre :</t>
  </si>
  <si>
    <t>Día</t>
  </si>
  <si>
    <t>Lunes</t>
  </si>
  <si>
    <t>Martes</t>
  </si>
  <si>
    <t>Miércoles</t>
  </si>
  <si>
    <t>Jueves</t>
  </si>
  <si>
    <t>Viernes</t>
  </si>
  <si>
    <t>Sábado</t>
  </si>
  <si>
    <t>Domingo</t>
  </si>
  <si>
    <t>Total de 
Horas</t>
  </si>
  <si>
    <t>Pago</t>
  </si>
  <si>
    <t>Pago total</t>
  </si>
  <si>
    <t>Instrucciones:</t>
  </si>
  <si>
    <t>Para su conveniencia, esta sección está fuera del área de impresión.</t>
  </si>
  <si>
    <r>
      <t xml:space="preserve">1. Introduzca la información en los campos con la fuente </t>
    </r>
    <r>
      <rPr>
        <sz val="11"/>
        <color indexed="10"/>
        <rFont val="Calibri"/>
        <family val="2"/>
      </rPr>
      <t>ROJA</t>
    </r>
    <r>
      <rPr>
        <sz val="11"/>
        <color theme="1"/>
        <rFont val="Calibri"/>
        <family val="2"/>
      </rPr>
      <t xml:space="preserve"> y un fondo blanco</t>
    </r>
  </si>
  <si>
    <t>Excel calculará automáticamente todos los campos con backfround color.</t>
  </si>
  <si>
    <t>2. Escriba todas sus horas en un formato HH:MM.</t>
  </si>
  <si>
    <t>Ejemplos:</t>
  </si>
  <si>
    <t xml:space="preserve">    9:00 (9--dos puntos--00)</t>
  </si>
  <si>
    <t xml:space="preserve">    5:30 (5--dos puntos--30)</t>
  </si>
  <si>
    <t>Precio 1</t>
  </si>
  <si>
    <t>Precio 2</t>
  </si>
  <si>
    <t>Precio 3</t>
  </si>
  <si>
    <t>Precio 4</t>
  </si>
  <si>
    <t xml:space="preserve">Iniciar Precio 
1 </t>
  </si>
  <si>
    <t>Iniciar Precio 
2</t>
  </si>
  <si>
    <t>Iniciar Precio
3</t>
  </si>
  <si>
    <t>Iniciar Precio
4</t>
  </si>
  <si>
    <t>Finalizar la 
Precio 1</t>
  </si>
  <si>
    <t>Finalizar la 
Precio 2</t>
  </si>
  <si>
    <t>Finalizar la 
Precio 3</t>
  </si>
  <si>
    <t>Finalizar la 
Precio 4</t>
  </si>
  <si>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Este documento se imprimirá en un 8.5 por 11 de la página.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</si>
</sst>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[$-409]dddd\,\ mmmm\ dd\,\ yyyy"/>
    <numFmt numFmtId="167" formatCode="[$-409]h:mm:ss\ AM/PM"/>
    <numFmt numFmtId="168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29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10"/>
      <color indexed="57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5" tint="0.39998000860214233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  <font>
      <sz val="10"/>
      <color rgb="FFC00000"/>
      <name val="Calibri"/>
      <family val="2"/>
    </font>
    <font>
      <sz val="8"/>
      <color theme="1"/>
      <name val="Calibri"/>
      <family val="2"/>
    </font>
    <font>
      <b/>
      <sz val="10"/>
      <color theme="6" tint="-0.4999699890613556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165" fontId="19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18" fontId="5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hidden="1"/>
    </xf>
    <xf numFmtId="0" fontId="53" fillId="0" borderId="0" xfId="0" applyFont="1" applyAlignment="1">
      <alignment/>
    </xf>
    <xf numFmtId="0" fontId="54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8" fontId="54" fillId="0" borderId="11" xfId="0" applyNumberFormat="1" applyFont="1" applyBorder="1" applyAlignment="1" applyProtection="1">
      <alignment horizontal="left"/>
      <protection locked="0"/>
    </xf>
    <xf numFmtId="8" fontId="54" fillId="0" borderId="0" xfId="0" applyNumberFormat="1" applyFont="1" applyBorder="1" applyAlignment="1" applyProtection="1">
      <alignment horizontal="left"/>
      <protection locked="0"/>
    </xf>
    <xf numFmtId="0" fontId="53" fillId="33" borderId="12" xfId="0" applyFont="1" applyFill="1" applyBorder="1" applyAlignment="1">
      <alignment/>
    </xf>
    <xf numFmtId="0" fontId="53" fillId="33" borderId="12" xfId="0" applyFont="1" applyFill="1" applyBorder="1" applyAlignment="1" applyProtection="1">
      <alignment/>
      <protection locked="0"/>
    </xf>
    <xf numFmtId="18" fontId="54" fillId="0" borderId="12" xfId="0" applyNumberFormat="1" applyFont="1" applyFill="1" applyBorder="1" applyAlignment="1" applyProtection="1">
      <alignment/>
      <protection locked="0"/>
    </xf>
    <xf numFmtId="2" fontId="26" fillId="34" borderId="12" xfId="0" applyNumberFormat="1" applyFont="1" applyFill="1" applyBorder="1" applyAlignment="1" applyProtection="1">
      <alignment/>
      <protection hidden="1"/>
    </xf>
    <xf numFmtId="2" fontId="20" fillId="0" borderId="0" xfId="0" applyNumberFormat="1" applyFont="1" applyFill="1" applyBorder="1" applyAlignment="1" applyProtection="1">
      <alignment/>
      <protection hidden="1"/>
    </xf>
    <xf numFmtId="8" fontId="19" fillId="0" borderId="0" xfId="0" applyNumberFormat="1" applyFont="1" applyFill="1" applyBorder="1" applyAlignment="1" applyProtection="1">
      <alignment/>
      <protection hidden="1"/>
    </xf>
    <xf numFmtId="8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 applyProtection="1">
      <alignment/>
      <protection hidden="1"/>
    </xf>
    <xf numFmtId="0" fontId="27" fillId="35" borderId="12" xfId="0" applyFont="1" applyFill="1" applyBorder="1" applyAlignment="1">
      <alignment/>
    </xf>
    <xf numFmtId="0" fontId="53" fillId="35" borderId="12" xfId="0" applyFont="1" applyFill="1" applyBorder="1" applyAlignment="1" applyProtection="1">
      <alignment/>
      <protection hidden="1"/>
    </xf>
    <xf numFmtId="2" fontId="51" fillId="34" borderId="12" xfId="0" applyNumberFormat="1" applyFont="1" applyFill="1" applyBorder="1" applyAlignment="1" applyProtection="1">
      <alignment/>
      <protection hidden="1"/>
    </xf>
    <xf numFmtId="8" fontId="26" fillId="34" borderId="12" xfId="0" applyNumberFormat="1" applyFont="1" applyFill="1" applyBorder="1" applyAlignment="1" applyProtection="1">
      <alignment/>
      <protection hidden="1"/>
    </xf>
    <xf numFmtId="8" fontId="51" fillId="34" borderId="12" xfId="0" applyNumberFormat="1" applyFont="1" applyFill="1" applyBorder="1" applyAlignment="1" applyProtection="1">
      <alignment/>
      <protection hidden="1"/>
    </xf>
    <xf numFmtId="0" fontId="55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2" fontId="26" fillId="0" borderId="0" xfId="0" applyNumberFormat="1" applyFont="1" applyFill="1" applyBorder="1" applyAlignment="1">
      <alignment/>
    </xf>
    <xf numFmtId="0" fontId="4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2" fontId="27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2" fontId="51" fillId="0" borderId="0" xfId="0" applyNumberFormat="1" applyFont="1" applyFill="1" applyBorder="1" applyAlignment="1">
      <alignment/>
    </xf>
    <xf numFmtId="2" fontId="56" fillId="0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52" applyFont="1" applyAlignment="1" applyProtection="1">
      <alignment/>
      <protection/>
    </xf>
    <xf numFmtId="0" fontId="48" fillId="34" borderId="13" xfId="0" applyFont="1" applyFill="1" applyBorder="1" applyAlignment="1">
      <alignment/>
    </xf>
    <xf numFmtId="0" fontId="27" fillId="35" borderId="12" xfId="0" applyFont="1" applyFill="1" applyBorder="1" applyAlignment="1">
      <alignment wrapText="1"/>
    </xf>
    <xf numFmtId="0" fontId="48" fillId="0" borderId="0" xfId="0" applyFont="1" applyAlignment="1">
      <alignment/>
    </xf>
    <xf numFmtId="0" fontId="53" fillId="33" borderId="12" xfId="0" applyFont="1" applyFill="1" applyBorder="1" applyAlignment="1" applyProtection="1">
      <alignment wrapText="1"/>
      <protection locked="0"/>
    </xf>
    <xf numFmtId="0" fontId="3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17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9">
      <selection activeCell="A39" sqref="A39"/>
    </sheetView>
  </sheetViews>
  <sheetFormatPr defaultColWidth="9.140625" defaultRowHeight="15"/>
  <cols>
    <col min="1" max="1" width="10.8515625" style="0" customWidth="1"/>
    <col min="2" max="2" width="12.00390625" style="0" customWidth="1"/>
    <col min="3" max="3" width="11.00390625" style="0" bestFit="1" customWidth="1"/>
    <col min="4" max="4" width="9.8515625" style="0" customWidth="1"/>
    <col min="5" max="5" width="10.57421875" style="0" customWidth="1"/>
    <col min="6" max="6" width="9.28125" style="0" bestFit="1" customWidth="1"/>
    <col min="7" max="7" width="6.421875" style="1" bestFit="1" customWidth="1"/>
    <col min="8" max="8" width="10.28125" style="1" bestFit="1" customWidth="1"/>
    <col min="10" max="10" width="6.28125" style="0" customWidth="1"/>
    <col min="11" max="11" width="10.28125" style="0" bestFit="1" customWidth="1"/>
    <col min="12" max="12" width="9.28125" style="0" bestFit="1" customWidth="1"/>
    <col min="13" max="13" width="6.421875" style="0" bestFit="1" customWidth="1"/>
    <col min="14" max="19" width="9.140625" style="5" customWidth="1"/>
  </cols>
  <sheetData>
    <row r="1" spans="1:8" ht="15">
      <c r="A1" s="10"/>
      <c r="B1" s="12"/>
      <c r="C1" s="12"/>
      <c r="D1" s="12"/>
      <c r="E1" s="12"/>
      <c r="F1" s="13"/>
      <c r="G1" s="13"/>
      <c r="H1" s="13"/>
    </row>
    <row r="2" spans="1:16" ht="15">
      <c r="A2" s="14" t="s">
        <v>5</v>
      </c>
      <c r="B2" s="15" t="s">
        <v>4</v>
      </c>
      <c r="C2" s="16"/>
      <c r="D2" s="12"/>
      <c r="E2" s="12"/>
      <c r="F2" s="13"/>
      <c r="G2" s="13"/>
      <c r="H2" s="13"/>
      <c r="P2" s="50" t="s">
        <v>18</v>
      </c>
    </row>
    <row r="3" spans="1:19" ht="15">
      <c r="A3" s="14" t="s">
        <v>25</v>
      </c>
      <c r="B3" s="17">
        <v>10</v>
      </c>
      <c r="C3" s="12"/>
      <c r="D3" s="12"/>
      <c r="E3" s="12"/>
      <c r="F3" s="13"/>
      <c r="G3" s="13"/>
      <c r="H3" s="13"/>
      <c r="Q3" s="34"/>
      <c r="R3" s="34"/>
      <c r="S3" s="34"/>
    </row>
    <row r="4" spans="1:19" ht="15">
      <c r="A4" s="14" t="s">
        <v>26</v>
      </c>
      <c r="B4" s="17">
        <f>SUM($B$3*1.25)</f>
        <v>12.5</v>
      </c>
      <c r="C4" s="12"/>
      <c r="D4" s="12"/>
      <c r="E4" s="12"/>
      <c r="F4" s="13"/>
      <c r="G4" s="13"/>
      <c r="H4" s="13"/>
      <c r="P4" s="11"/>
      <c r="Q4" s="12"/>
      <c r="R4" s="12"/>
      <c r="S4" s="12"/>
    </row>
    <row r="5" spans="1:19" ht="15">
      <c r="A5" s="14" t="s">
        <v>27</v>
      </c>
      <c r="B5" s="17">
        <f>($B$3*1.5)</f>
        <v>15</v>
      </c>
      <c r="C5" s="12"/>
      <c r="D5" s="12"/>
      <c r="E5" s="12"/>
      <c r="F5" s="13"/>
      <c r="G5" s="13"/>
      <c r="H5" s="13"/>
      <c r="P5" s="11"/>
      <c r="Q5" s="12"/>
      <c r="R5" s="12"/>
      <c r="S5" s="12"/>
    </row>
    <row r="6" spans="1:19" s="1" customFormat="1" ht="15">
      <c r="A6" s="14" t="s">
        <v>28</v>
      </c>
      <c r="B6" s="17">
        <f>SUM($B$3*2)</f>
        <v>20</v>
      </c>
      <c r="C6" s="12"/>
      <c r="D6" s="12"/>
      <c r="E6" s="12"/>
      <c r="F6" s="13"/>
      <c r="G6" s="13"/>
      <c r="H6" s="13"/>
      <c r="J6" s="11"/>
      <c r="K6" s="12"/>
      <c r="L6" s="12"/>
      <c r="M6" s="10"/>
      <c r="N6" s="5"/>
      <c r="O6" s="5"/>
      <c r="P6" s="5"/>
      <c r="Q6" s="5"/>
      <c r="R6" s="5"/>
      <c r="S6" s="5"/>
    </row>
    <row r="7" spans="1:19" s="1" customFormat="1" ht="15">
      <c r="A7" s="14"/>
      <c r="B7" s="18"/>
      <c r="C7" s="12"/>
      <c r="D7" s="12"/>
      <c r="E7" s="12"/>
      <c r="F7" s="13"/>
      <c r="G7" s="13"/>
      <c r="H7" s="13"/>
      <c r="J7" s="11"/>
      <c r="K7" s="12"/>
      <c r="L7" s="12"/>
      <c r="M7" s="10"/>
      <c r="N7" s="5"/>
      <c r="O7" s="5"/>
      <c r="P7" s="5"/>
      <c r="Q7" s="5"/>
      <c r="R7" s="5"/>
      <c r="S7" s="5"/>
    </row>
    <row r="8" spans="1:19" s="1" customFormat="1" ht="15">
      <c r="A8" s="10"/>
      <c r="B8" s="12"/>
      <c r="C8" s="12"/>
      <c r="D8" s="12"/>
      <c r="E8" s="12"/>
      <c r="F8" s="13"/>
      <c r="G8" s="13"/>
      <c r="H8" s="13"/>
      <c r="J8" s="11"/>
      <c r="K8" s="12"/>
      <c r="L8" s="12"/>
      <c r="M8" s="10"/>
      <c r="N8" s="5"/>
      <c r="O8" s="5"/>
      <c r="P8" s="5"/>
      <c r="Q8" s="5"/>
      <c r="R8" s="5"/>
      <c r="S8" s="5"/>
    </row>
    <row r="9" spans="1:13" ht="15">
      <c r="A9" s="10"/>
      <c r="B9" s="12"/>
      <c r="C9" s="12"/>
      <c r="D9" s="12"/>
      <c r="E9" s="12"/>
      <c r="F9" s="13"/>
      <c r="G9" s="13"/>
      <c r="H9" s="13"/>
      <c r="J9" s="5"/>
      <c r="K9" s="5"/>
      <c r="L9" s="5"/>
      <c r="M9" s="1"/>
    </row>
    <row r="10" spans="1:13" ht="39">
      <c r="A10" s="19" t="s">
        <v>6</v>
      </c>
      <c r="B10" s="49" t="s">
        <v>29</v>
      </c>
      <c r="C10" s="49" t="s">
        <v>33</v>
      </c>
      <c r="D10" s="20" t="s">
        <v>0</v>
      </c>
      <c r="E10" s="49" t="s">
        <v>30</v>
      </c>
      <c r="F10" s="49" t="s">
        <v>34</v>
      </c>
      <c r="G10" s="20" t="s">
        <v>1</v>
      </c>
      <c r="H10" s="49" t="s">
        <v>31</v>
      </c>
      <c r="I10" s="49" t="s">
        <v>35</v>
      </c>
      <c r="J10" s="20" t="s">
        <v>2</v>
      </c>
      <c r="K10" s="49" t="s">
        <v>32</v>
      </c>
      <c r="L10" s="49" t="s">
        <v>36</v>
      </c>
      <c r="M10" s="20" t="s">
        <v>3</v>
      </c>
    </row>
    <row r="11" spans="1:13" ht="15">
      <c r="A11" s="46" t="s">
        <v>7</v>
      </c>
      <c r="B11" s="21">
        <v>0.3333333333333333</v>
      </c>
      <c r="C11" s="21">
        <v>0.4993055555555555</v>
      </c>
      <c r="D11" s="31">
        <f>IF(B11&gt;C11,C11+1-B11,C11-B11)*24</f>
        <v>3.9833333333333325</v>
      </c>
      <c r="E11" s="21">
        <v>0.5</v>
      </c>
      <c r="F11" s="21">
        <v>0.625</v>
      </c>
      <c r="G11" s="22">
        <f>+IF(E11&gt;F11,F11+1-E11,F11-E11)*24</f>
        <v>3</v>
      </c>
      <c r="H11" s="21">
        <v>0.6666666666666666</v>
      </c>
      <c r="I11" s="21">
        <v>0.9576388888888889</v>
      </c>
      <c r="J11" s="22">
        <f>IF(H11&gt;I11,I11+1-H11,I11-H11)*24</f>
        <v>6.983333333333335</v>
      </c>
      <c r="K11" s="21">
        <v>0.9583333333333334</v>
      </c>
      <c r="L11" s="21">
        <v>0.08333333333333333</v>
      </c>
      <c r="M11" s="22">
        <f>IF(K11&gt;L11,L11+1-K11,L11-K11)*24</f>
        <v>2.9999999999999973</v>
      </c>
    </row>
    <row r="12" spans="1:13" ht="15">
      <c r="A12" s="46" t="s">
        <v>8</v>
      </c>
      <c r="B12" s="21">
        <v>0.3333333333333333</v>
      </c>
      <c r="C12" s="21">
        <v>0.4993055555555555</v>
      </c>
      <c r="D12" s="31">
        <f aca="true" t="shared" si="0" ref="D12:D17">IF(B12&gt;C12,C12+1-B12,C12-B12)*24</f>
        <v>3.9833333333333325</v>
      </c>
      <c r="E12" s="21">
        <v>0.5</v>
      </c>
      <c r="F12" s="21">
        <v>0.625</v>
      </c>
      <c r="G12" s="22">
        <f aca="true" t="shared" si="1" ref="G12:G17">+IF(E12&gt;F12,F12+1-E12,F12-E12)*24</f>
        <v>3</v>
      </c>
      <c r="H12" s="21">
        <v>0.6666666666666666</v>
      </c>
      <c r="I12" s="21">
        <v>0.9576388888888889</v>
      </c>
      <c r="J12" s="22">
        <f aca="true" t="shared" si="2" ref="J12:J17">IF(H12&gt;I12,I12+1-H12,I12-H12)*24</f>
        <v>6.983333333333335</v>
      </c>
      <c r="K12" s="21"/>
      <c r="L12" s="21"/>
      <c r="M12" s="22">
        <f aca="true" t="shared" si="3" ref="M12:M17">IF(K12&gt;L12,L12+1-K12,L12-K12)*24</f>
        <v>0</v>
      </c>
    </row>
    <row r="13" spans="1:13" ht="15">
      <c r="A13" s="46" t="s">
        <v>9</v>
      </c>
      <c r="B13" s="21">
        <v>0.3333333333333333</v>
      </c>
      <c r="C13" s="21">
        <v>0.4993055555555555</v>
      </c>
      <c r="D13" s="31">
        <f t="shared" si="0"/>
        <v>3.9833333333333325</v>
      </c>
      <c r="E13" s="21">
        <v>0.5</v>
      </c>
      <c r="F13" s="21">
        <v>0.625</v>
      </c>
      <c r="G13" s="22">
        <f t="shared" si="1"/>
        <v>3</v>
      </c>
      <c r="H13" s="21">
        <v>0.7083333333333334</v>
      </c>
      <c r="I13" s="21">
        <v>0.9576388888888889</v>
      </c>
      <c r="J13" s="22">
        <f t="shared" si="2"/>
        <v>5.983333333333333</v>
      </c>
      <c r="K13" s="21"/>
      <c r="L13" s="21"/>
      <c r="M13" s="22">
        <f t="shared" si="3"/>
        <v>0</v>
      </c>
    </row>
    <row r="14" spans="1:13" ht="15">
      <c r="A14" s="46" t="s">
        <v>10</v>
      </c>
      <c r="B14" s="21"/>
      <c r="C14" s="21"/>
      <c r="D14" s="31">
        <f t="shared" si="0"/>
        <v>0</v>
      </c>
      <c r="E14" s="21">
        <v>0.5</v>
      </c>
      <c r="F14" s="21">
        <v>0.625</v>
      </c>
      <c r="G14" s="22">
        <f t="shared" si="1"/>
        <v>3</v>
      </c>
      <c r="H14" s="21">
        <v>0.7083333333333334</v>
      </c>
      <c r="I14" s="21">
        <v>0.9576388888888889</v>
      </c>
      <c r="J14" s="22">
        <f t="shared" si="2"/>
        <v>5.983333333333333</v>
      </c>
      <c r="K14" s="21"/>
      <c r="L14" s="21"/>
      <c r="M14" s="22">
        <f t="shared" si="3"/>
        <v>0</v>
      </c>
    </row>
    <row r="15" spans="1:13" ht="15">
      <c r="A15" s="46" t="s">
        <v>11</v>
      </c>
      <c r="B15" s="21"/>
      <c r="C15" s="21"/>
      <c r="D15" s="31">
        <f t="shared" si="0"/>
        <v>0</v>
      </c>
      <c r="E15" s="21"/>
      <c r="F15" s="21"/>
      <c r="G15" s="22">
        <f t="shared" si="1"/>
        <v>0</v>
      </c>
      <c r="H15" s="21"/>
      <c r="I15" s="21"/>
      <c r="J15" s="22">
        <f t="shared" si="2"/>
        <v>0</v>
      </c>
      <c r="K15" s="21"/>
      <c r="L15" s="21"/>
      <c r="M15" s="22">
        <f t="shared" si="3"/>
        <v>0</v>
      </c>
    </row>
    <row r="16" spans="1:13" ht="15">
      <c r="A16" s="46" t="s">
        <v>12</v>
      </c>
      <c r="B16" s="21"/>
      <c r="C16" s="21"/>
      <c r="D16" s="31">
        <f t="shared" si="0"/>
        <v>0</v>
      </c>
      <c r="E16" s="21"/>
      <c r="F16" s="21"/>
      <c r="G16" s="22">
        <f t="shared" si="1"/>
        <v>0</v>
      </c>
      <c r="H16" s="21"/>
      <c r="I16" s="21"/>
      <c r="J16" s="22">
        <f t="shared" si="2"/>
        <v>0</v>
      </c>
      <c r="K16" s="21"/>
      <c r="L16" s="21"/>
      <c r="M16" s="22">
        <f t="shared" si="3"/>
        <v>0</v>
      </c>
    </row>
    <row r="17" spans="1:13" ht="15">
      <c r="A17" s="46" t="s">
        <v>13</v>
      </c>
      <c r="B17" s="21"/>
      <c r="C17" s="21"/>
      <c r="D17" s="31">
        <f t="shared" si="0"/>
        <v>0</v>
      </c>
      <c r="E17" s="21"/>
      <c r="F17" s="21"/>
      <c r="G17" s="22">
        <f t="shared" si="1"/>
        <v>0</v>
      </c>
      <c r="H17" s="21"/>
      <c r="I17" s="21"/>
      <c r="J17" s="22">
        <f t="shared" si="2"/>
        <v>0</v>
      </c>
      <c r="K17" s="21">
        <v>0.3333333333333333</v>
      </c>
      <c r="L17" s="21">
        <v>0.9236111111111112</v>
      </c>
      <c r="M17" s="22">
        <f t="shared" si="3"/>
        <v>14.16666666666667</v>
      </c>
    </row>
    <row r="18" spans="1:9" ht="15">
      <c r="A18" s="14"/>
      <c r="B18" s="6"/>
      <c r="C18" s="7"/>
      <c r="D18" s="7"/>
      <c r="E18" s="6"/>
      <c r="F18" s="9"/>
      <c r="G18" s="9"/>
      <c r="H18" s="9"/>
      <c r="I18" s="2"/>
    </row>
    <row r="19" spans="1:19" s="1" customFormat="1" ht="15">
      <c r="A19" s="14"/>
      <c r="B19" s="29" t="s">
        <v>25</v>
      </c>
      <c r="C19" s="29" t="s">
        <v>26</v>
      </c>
      <c r="D19" s="29" t="s">
        <v>27</v>
      </c>
      <c r="E19" s="29" t="s">
        <v>28</v>
      </c>
      <c r="F19" s="9"/>
      <c r="G19" s="9"/>
      <c r="H19" s="9"/>
      <c r="I19" s="2"/>
      <c r="N19" s="5"/>
      <c r="O19" s="5"/>
      <c r="P19" s="5"/>
      <c r="Q19" s="5"/>
      <c r="R19" s="5"/>
      <c r="S19" s="5"/>
    </row>
    <row r="20" spans="1:9" ht="26.25">
      <c r="A20" s="47" t="s">
        <v>14</v>
      </c>
      <c r="B20" s="22">
        <f>SUM(D11:D17)</f>
        <v>11.949999999999998</v>
      </c>
      <c r="C20" s="22">
        <f>SUM(G11:G17)</f>
        <v>12</v>
      </c>
      <c r="D20" s="22">
        <f>SUM(J11:J17)</f>
        <v>25.933333333333337</v>
      </c>
      <c r="E20" s="22">
        <f>SUM(M11:M17)</f>
        <v>17.166666666666668</v>
      </c>
      <c r="F20" s="23"/>
      <c r="G20" s="23"/>
      <c r="H20" s="23"/>
      <c r="I20" s="3"/>
    </row>
    <row r="21" spans="1:8" ht="15">
      <c r="A21" s="29" t="s">
        <v>15</v>
      </c>
      <c r="B21" s="32">
        <f>SUM(B20*$B$3)</f>
        <v>119.49999999999997</v>
      </c>
      <c r="C21" s="32">
        <f>SUM(C20*$B$4)</f>
        <v>150</v>
      </c>
      <c r="D21" s="32">
        <f>SUM(D20*$B$5)</f>
        <v>389.00000000000006</v>
      </c>
      <c r="E21" s="32">
        <f>SUM(E20*$B$6)</f>
        <v>343.33333333333337</v>
      </c>
      <c r="F21" s="24"/>
      <c r="G21" s="24"/>
      <c r="H21" s="24"/>
    </row>
    <row r="22" spans="1:19" s="1" customFormat="1" ht="15">
      <c r="A22" s="14"/>
      <c r="B22" s="10"/>
      <c r="C22" s="10"/>
      <c r="D22" s="10"/>
      <c r="E22" s="10"/>
      <c r="F22" s="25"/>
      <c r="G22" s="25"/>
      <c r="H22" s="25"/>
      <c r="N22" s="5"/>
      <c r="O22" s="5"/>
      <c r="P22" s="5"/>
      <c r="Q22" s="5"/>
      <c r="R22" s="5"/>
      <c r="S22" s="5"/>
    </row>
    <row r="23" spans="1:8" ht="15">
      <c r="A23" s="30" t="s">
        <v>16</v>
      </c>
      <c r="B23" s="33">
        <f>SUM(B21:E21)</f>
        <v>1001.8333333333334</v>
      </c>
      <c r="C23" s="10"/>
      <c r="D23" s="10"/>
      <c r="E23" s="10"/>
      <c r="F23" s="26"/>
      <c r="G23" s="26"/>
      <c r="H23" s="26"/>
    </row>
    <row r="24" spans="1:8" ht="15">
      <c r="A24" s="14"/>
      <c r="B24" s="4"/>
      <c r="F24" s="27"/>
      <c r="G24" s="28"/>
      <c r="H24" s="25"/>
    </row>
    <row r="25" spans="5:8" ht="15">
      <c r="E25" s="1"/>
      <c r="F25" s="8"/>
      <c r="G25" s="8"/>
      <c r="H25" s="8"/>
    </row>
    <row r="26" spans="6:8" ht="15">
      <c r="F26" s="8"/>
      <c r="G26" s="8"/>
      <c r="H26" s="8"/>
    </row>
    <row r="28" spans="1:6" ht="15">
      <c r="A28" s="48" t="s">
        <v>17</v>
      </c>
      <c r="B28" s="5"/>
      <c r="C28" s="5"/>
      <c r="D28" s="8"/>
      <c r="E28" s="5"/>
      <c r="F28" s="36"/>
    </row>
    <row r="29" spans="1:6" ht="15">
      <c r="A29" s="50" t="s">
        <v>18</v>
      </c>
      <c r="B29" s="35"/>
      <c r="C29" s="35"/>
      <c r="D29" s="37"/>
      <c r="E29" s="35"/>
      <c r="F29" s="36"/>
    </row>
    <row r="30" spans="1:6" ht="15">
      <c r="A30" s="1"/>
      <c r="B30" s="5"/>
      <c r="C30" s="5"/>
      <c r="D30" s="8"/>
      <c r="E30" s="5"/>
      <c r="F30" s="36"/>
    </row>
    <row r="31" spans="1:6" ht="15">
      <c r="A31" s="1" t="s">
        <v>19</v>
      </c>
      <c r="B31" s="38"/>
      <c r="C31" s="38"/>
      <c r="D31" s="39"/>
      <c r="E31" s="38"/>
      <c r="F31" s="40"/>
    </row>
    <row r="32" spans="1:6" ht="15">
      <c r="A32" s="50" t="s">
        <v>20</v>
      </c>
      <c r="B32" s="5"/>
      <c r="C32" s="5"/>
      <c r="D32" s="8"/>
      <c r="E32" s="5"/>
      <c r="F32" s="27"/>
    </row>
    <row r="33" spans="1:6" ht="15">
      <c r="A33" s="1"/>
      <c r="B33" s="5"/>
      <c r="C33" s="5"/>
      <c r="D33" s="8"/>
      <c r="E33" s="5"/>
      <c r="F33" s="27"/>
    </row>
    <row r="34" spans="1:6" ht="15">
      <c r="A34" s="1" t="s">
        <v>21</v>
      </c>
      <c r="B34" s="38"/>
      <c r="C34" s="38"/>
      <c r="D34" s="8"/>
      <c r="E34" s="5"/>
      <c r="F34" s="41"/>
    </row>
    <row r="35" spans="1:6" ht="15">
      <c r="A35" s="50" t="s">
        <v>22</v>
      </c>
      <c r="B35" s="5"/>
      <c r="C35" s="5"/>
      <c r="D35" s="8"/>
      <c r="E35" s="5"/>
      <c r="F35" s="36"/>
    </row>
    <row r="36" spans="1:6" ht="15">
      <c r="A36" s="50" t="s">
        <v>23</v>
      </c>
      <c r="B36" s="5"/>
      <c r="C36" s="5"/>
      <c r="D36" s="8"/>
      <c r="E36" s="5"/>
      <c r="F36" s="36"/>
    </row>
    <row r="37" spans="1:6" ht="15">
      <c r="A37" s="50" t="s">
        <v>24</v>
      </c>
      <c r="B37" s="5"/>
      <c r="C37" s="5"/>
      <c r="D37" s="8"/>
      <c r="E37" s="5"/>
      <c r="F37" s="36"/>
    </row>
    <row r="38" spans="1:6" ht="15">
      <c r="A38" s="5"/>
      <c r="B38" s="5"/>
      <c r="C38" s="5"/>
      <c r="D38" s="8"/>
      <c r="E38" s="5"/>
      <c r="F38" s="36"/>
    </row>
    <row r="39" spans="1:6" ht="15">
      <c r="A39" s="5" t="s">
        <v>37</v>
      </c>
      <c r="B39" s="5"/>
      <c r="C39" s="5"/>
      <c r="D39" s="8"/>
      <c r="E39" s="5"/>
      <c r="F39" s="40"/>
    </row>
    <row r="40" spans="1:6" ht="15">
      <c r="A40" s="5"/>
      <c r="B40" s="5"/>
      <c r="C40" s="5"/>
      <c r="D40" s="8"/>
      <c r="E40" s="5"/>
      <c r="F40" s="42"/>
    </row>
    <row r="41" spans="1:6" ht="15">
      <c r="A41" s="5"/>
      <c r="B41" s="5"/>
      <c r="C41" s="5"/>
      <c r="D41" s="8"/>
      <c r="E41" s="5"/>
      <c r="F41" s="42"/>
    </row>
    <row r="42" spans="1:6" ht="15">
      <c r="A42" s="5"/>
      <c r="B42" s="5"/>
      <c r="C42" s="5"/>
      <c r="D42" s="8"/>
      <c r="E42" s="5"/>
      <c r="F42" s="42"/>
    </row>
    <row r="43" spans="1:6" ht="15.75">
      <c r="A43" s="44"/>
      <c r="B43" s="5"/>
      <c r="C43" s="5"/>
      <c r="D43" s="8"/>
      <c r="E43" s="5"/>
      <c r="F43" s="43"/>
    </row>
    <row r="44" ht="15.75">
      <c r="A44" s="44"/>
    </row>
    <row r="45" ht="15.75">
      <c r="A45" s="44"/>
    </row>
    <row r="46" ht="15.75">
      <c r="A46" s="44"/>
    </row>
    <row r="47" ht="15.75">
      <c r="A47" s="45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Review and Judge</cp:lastModifiedBy>
  <cp:lastPrinted>2009-11-20T16:42:07Z</cp:lastPrinted>
  <dcterms:created xsi:type="dcterms:W3CDTF">2009-05-08T14:13:32Z</dcterms:created>
  <dcterms:modified xsi:type="dcterms:W3CDTF">2014-05-08T16:25:02Z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